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en.mesme\Proton Drive\crawler_damien\My files\1 - CNED\CLASSES VIRTUELLES\2025-2026\BC3_2025-2026\2_BC3_16092025_XLSX\"/>
    </mc:Choice>
  </mc:AlternateContent>
  <xr:revisionPtr revIDLastSave="0" documentId="13_ncr:1_{9C1300F3-F7E0-4BEE-82F0-E8F3C8466C9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LOC_1ERE_QUINZAINE_DEC23" sheetId="2" r:id="rId1"/>
    <sheet name="Feuil1" sheetId="9" r:id="rId2"/>
    <sheet name="Détails1" sheetId="10" r:id="rId3"/>
    <sheet name="TABLEAU_DE_BORD" sheetId="8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8" l="1"/>
  <c r="H8" i="8"/>
  <c r="H14" i="8" s="1"/>
  <c r="H9" i="8"/>
  <c r="H10" i="8"/>
  <c r="H11" i="8"/>
  <c r="H12" i="8"/>
  <c r="H13" i="8"/>
  <c r="H6" i="8"/>
  <c r="E7" i="8"/>
  <c r="F7" i="8" s="1"/>
  <c r="E8" i="8"/>
  <c r="E9" i="8"/>
  <c r="F9" i="8" s="1"/>
  <c r="G9" i="8" s="1"/>
  <c r="E10" i="8"/>
  <c r="F10" i="8" s="1"/>
  <c r="G10" i="8" s="1"/>
  <c r="E11" i="8"/>
  <c r="F11" i="8" s="1"/>
  <c r="G11" i="8" s="1"/>
  <c r="E12" i="8"/>
  <c r="F12" i="8" s="1"/>
  <c r="G12" i="8" s="1"/>
  <c r="E13" i="8"/>
  <c r="F13" i="8" s="1"/>
  <c r="G13" i="8" s="1"/>
  <c r="E6" i="8"/>
  <c r="F6" i="8" s="1"/>
  <c r="G6" i="8" s="1"/>
  <c r="I14" i="8"/>
  <c r="C14" i="8"/>
  <c r="E14" i="8" l="1"/>
  <c r="F17" i="8" s="1"/>
  <c r="G7" i="8"/>
  <c r="F8" i="8"/>
  <c r="G8" i="8" s="1"/>
  <c r="D11" i="8"/>
  <c r="D7" i="8"/>
  <c r="D12" i="8"/>
  <c r="D8" i="8"/>
  <c r="D6" i="8"/>
  <c r="D10" i="8"/>
  <c r="D13" i="8"/>
  <c r="D9" i="8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2" i="2"/>
  <c r="G3" i="2"/>
  <c r="I3" i="2" s="1"/>
  <c r="G4" i="2"/>
  <c r="I4" i="2" s="1"/>
  <c r="G5" i="2"/>
  <c r="I5" i="2" s="1"/>
  <c r="G6" i="2"/>
  <c r="I6" i="2" s="1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G15" i="2"/>
  <c r="I15" i="2" s="1"/>
  <c r="G16" i="2"/>
  <c r="I16" i="2" s="1"/>
  <c r="G17" i="2"/>
  <c r="I17" i="2" s="1"/>
  <c r="G18" i="2"/>
  <c r="I18" i="2" s="1"/>
  <c r="G19" i="2"/>
  <c r="I19" i="2" s="1"/>
  <c r="G20" i="2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G60" i="2"/>
  <c r="I60" i="2" s="1"/>
  <c r="G61" i="2"/>
  <c r="I61" i="2" s="1"/>
  <c r="G62" i="2"/>
  <c r="I62" i="2" s="1"/>
  <c r="G63" i="2"/>
  <c r="I63" i="2" s="1"/>
  <c r="G64" i="2"/>
  <c r="I64" i="2" s="1"/>
  <c r="G65" i="2"/>
  <c r="I65" i="2" s="1"/>
  <c r="G66" i="2"/>
  <c r="I66" i="2" s="1"/>
  <c r="G67" i="2"/>
  <c r="I67" i="2" s="1"/>
  <c r="G68" i="2"/>
  <c r="I68" i="2" s="1"/>
  <c r="G69" i="2"/>
  <c r="I69" i="2" s="1"/>
  <c r="G70" i="2"/>
  <c r="I70" i="2" s="1"/>
  <c r="G71" i="2"/>
  <c r="I71" i="2" s="1"/>
  <c r="G72" i="2"/>
  <c r="I72" i="2" s="1"/>
  <c r="G73" i="2"/>
  <c r="I73" i="2" s="1"/>
  <c r="G74" i="2"/>
  <c r="I74" i="2" s="1"/>
  <c r="G75" i="2"/>
  <c r="I75" i="2" s="1"/>
  <c r="G76" i="2"/>
  <c r="I76" i="2" s="1"/>
  <c r="G77" i="2"/>
  <c r="I77" i="2" s="1"/>
  <c r="G78" i="2"/>
  <c r="I78" i="2" s="1"/>
  <c r="G79" i="2"/>
  <c r="I79" i="2" s="1"/>
  <c r="G80" i="2"/>
  <c r="I80" i="2" s="1"/>
  <c r="G81" i="2"/>
  <c r="I81" i="2" s="1"/>
  <c r="G82" i="2"/>
  <c r="I82" i="2" s="1"/>
  <c r="G83" i="2"/>
  <c r="I83" i="2" s="1"/>
  <c r="G84" i="2"/>
  <c r="G85" i="2"/>
  <c r="I85" i="2" s="1"/>
  <c r="G86" i="2"/>
  <c r="I86" i="2" s="1"/>
  <c r="G87" i="2"/>
  <c r="I87" i="2" s="1"/>
  <c r="G88" i="2"/>
  <c r="I88" i="2" s="1"/>
  <c r="G89" i="2"/>
  <c r="I89" i="2" s="1"/>
  <c r="G90" i="2"/>
  <c r="I90" i="2" s="1"/>
  <c r="G91" i="2"/>
  <c r="I91" i="2" s="1"/>
  <c r="G92" i="2"/>
  <c r="I92" i="2" s="1"/>
  <c r="G93" i="2"/>
  <c r="I93" i="2" s="1"/>
  <c r="G94" i="2"/>
  <c r="I94" i="2" s="1"/>
  <c r="G95" i="2"/>
  <c r="I95" i="2" s="1"/>
  <c r="G96" i="2"/>
  <c r="I96" i="2" s="1"/>
  <c r="G97" i="2"/>
  <c r="I97" i="2" s="1"/>
  <c r="G98" i="2"/>
  <c r="I98" i="2" s="1"/>
  <c r="G99" i="2"/>
  <c r="I99" i="2" s="1"/>
  <c r="G100" i="2"/>
  <c r="I100" i="2" s="1"/>
  <c r="G101" i="2"/>
  <c r="I101" i="2" s="1"/>
  <c r="G102" i="2"/>
  <c r="I102" i="2" s="1"/>
  <c r="G103" i="2"/>
  <c r="I103" i="2" s="1"/>
  <c r="G104" i="2"/>
  <c r="I104" i="2" s="1"/>
  <c r="G105" i="2"/>
  <c r="I105" i="2" s="1"/>
  <c r="G106" i="2"/>
  <c r="I106" i="2" s="1"/>
  <c r="G107" i="2"/>
  <c r="G108" i="2"/>
  <c r="I108" i="2" s="1"/>
  <c r="G109" i="2"/>
  <c r="I109" i="2" s="1"/>
  <c r="G110" i="2"/>
  <c r="I110" i="2" s="1"/>
  <c r="G111" i="2"/>
  <c r="I111" i="2" s="1"/>
  <c r="G112" i="2"/>
  <c r="I112" i="2" s="1"/>
  <c r="G113" i="2"/>
  <c r="I113" i="2" s="1"/>
  <c r="G114" i="2"/>
  <c r="I114" i="2" s="1"/>
  <c r="G115" i="2"/>
  <c r="I115" i="2" s="1"/>
  <c r="G116" i="2"/>
  <c r="I116" i="2" s="1"/>
  <c r="G117" i="2"/>
  <c r="I117" i="2" s="1"/>
  <c r="G118" i="2"/>
  <c r="I118" i="2" s="1"/>
  <c r="G119" i="2"/>
  <c r="I119" i="2" s="1"/>
  <c r="G120" i="2"/>
  <c r="I120" i="2" s="1"/>
  <c r="G121" i="2"/>
  <c r="I121" i="2" s="1"/>
  <c r="G2" i="2"/>
  <c r="I2" i="2" s="1"/>
  <c r="I107" i="2" l="1"/>
  <c r="I84" i="2"/>
  <c r="I31" i="2"/>
  <c r="I20" i="2"/>
  <c r="D14" i="8"/>
  <c r="F14" i="8"/>
  <c r="G14" i="8" s="1"/>
  <c r="I14" i="2"/>
</calcChain>
</file>

<file path=xl/sharedStrings.xml><?xml version="1.0" encoding="utf-8"?>
<sst xmlns="http://schemas.openxmlformats.org/spreadsheetml/2006/main" count="574" uniqueCount="39">
  <si>
    <t>TABLEAU DE BORD</t>
  </si>
  <si>
    <t>JOUR</t>
  </si>
  <si>
    <t>Nombre de jours</t>
  </si>
  <si>
    <t>Ecart CA en €</t>
  </si>
  <si>
    <t>Ecart CA en %</t>
  </si>
  <si>
    <t xml:space="preserve">OBJECTIF CHIFFRE D'AFFAIRES </t>
  </si>
  <si>
    <t>FERRARI 458 ITALIA</t>
  </si>
  <si>
    <t>MCLAREN 570S SPIDER</t>
  </si>
  <si>
    <t>AUDI R8 V10 PLUS</t>
  </si>
  <si>
    <t>DODGE CHALLENGER III</t>
  </si>
  <si>
    <t>LAMBORGHINI HURACAN LP</t>
  </si>
  <si>
    <t>HUMMER LIMOUSINE</t>
  </si>
  <si>
    <t>MERCEDES MAYBACH</t>
  </si>
  <si>
    <t>ROLLS ROYCE PHANTOM</t>
  </si>
  <si>
    <t>FAMILLE</t>
  </si>
  <si>
    <t>LOC</t>
  </si>
  <si>
    <t>CHA</t>
  </si>
  <si>
    <t>TARIF LOCATION</t>
  </si>
  <si>
    <t>NB LOC BREST</t>
  </si>
  <si>
    <t>CA HT TOTAUX</t>
  </si>
  <si>
    <t>VEHICULE</t>
  </si>
  <si>
    <t>LOCATION DE VEHICULES / CONCESSIONS DE VANNES ET BREST</t>
  </si>
  <si>
    <t>NB LOC VANNES</t>
  </si>
  <si>
    <t>Totaux</t>
  </si>
  <si>
    <t xml:space="preserve">Période </t>
  </si>
  <si>
    <t>CA HT CONCESSION VANNES</t>
  </si>
  <si>
    <t>CA HT CONCESSION BREST</t>
  </si>
  <si>
    <t>CA HT réalisé</t>
  </si>
  <si>
    <t>Étiquettes de lignes</t>
  </si>
  <si>
    <t>Total général</t>
  </si>
  <si>
    <t>CA HT CONCESSION  VANNES</t>
  </si>
  <si>
    <t>CA HT CONCESSION  BREST</t>
  </si>
  <si>
    <t>CA HT  TOTAUX</t>
  </si>
  <si>
    <t>du 1er au 15 déc. 2023</t>
  </si>
  <si>
    <t>Objectif CA HT 
total</t>
  </si>
  <si>
    <t>CA HT réalisé par 
jour</t>
  </si>
  <si>
    <t>Objectif CA HT par 
jour</t>
  </si>
  <si>
    <t>% CA HT sur CA 
total</t>
  </si>
  <si>
    <t>Détails pou for CA HT CONCESSION  VANNES - VEHICULE : AUDI R8 V10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</si>
</sst>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_€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28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8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1" applyNumberFormat="1" applyFont="1" applyBorder="1"/>
    <xf numFmtId="165" fontId="3" fillId="0" borderId="0" xfId="1" applyNumberFormat="1" applyFont="1" applyFill="1" applyBorder="1"/>
    <xf numFmtId="165" fontId="3" fillId="0" borderId="0" xfId="1" applyNumberFormat="1" applyFont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4" fontId="5" fillId="0" borderId="10" xfId="3" applyFont="1" applyFill="1" applyBorder="1" applyAlignment="1">
      <alignment horizontal="left" vertical="center"/>
    </xf>
    <xf numFmtId="44" fontId="5" fillId="0" borderId="10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4" fontId="5" fillId="0" borderId="1" xfId="3" applyFont="1" applyFill="1" applyBorder="1" applyAlignment="1">
      <alignment horizontal="center" vertical="center"/>
    </xf>
    <xf numFmtId="9" fontId="5" fillId="0" borderId="10" xfId="2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44" fontId="5" fillId="0" borderId="10" xfId="1" applyNumberFormat="1" applyFont="1" applyFill="1" applyBorder="1" applyAlignment="1">
      <alignment horizontal="left" vertical="center"/>
    </xf>
    <xf numFmtId="9" fontId="5" fillId="0" borderId="11" xfId="2" applyFont="1" applyFill="1" applyBorder="1" applyAlignment="1">
      <alignment horizontal="center" vertical="center"/>
    </xf>
    <xf numFmtId="14" fontId="0" fillId="0" borderId="0" xfId="0" applyNumberFormat="1"/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5" xfId="0" pivotButton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7" fontId="12" fillId="0" borderId="3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44" fontId="0" fillId="0" borderId="8" xfId="0" applyNumberFormat="1" applyBorder="1" applyAlignment="1">
      <alignment horizontal="left" vertical="center"/>
    </xf>
    <xf numFmtId="44" fontId="0" fillId="0" borderId="9" xfId="0" applyNumberFormat="1" applyBorder="1" applyAlignment="1">
      <alignment horizontal="left" vertical="center"/>
    </xf>
    <xf numFmtId="44" fontId="0" fillId="0" borderId="6" xfId="0" applyNumberFormat="1" applyBorder="1" applyAlignment="1">
      <alignment vertical="center"/>
    </xf>
    <xf numFmtId="44" fontId="0" fillId="0" borderId="6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44" fontId="0" fillId="0" borderId="0" xfId="0" applyNumberForma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4" fontId="15" fillId="0" borderId="5" xfId="3" applyFont="1" applyBorder="1" applyAlignment="1">
      <alignment horizontal="center" vertical="center"/>
    </xf>
    <xf numFmtId="44" fontId="15" fillId="0" borderId="0" xfId="3" applyFont="1" applyBorder="1" applyAlignment="1">
      <alignment horizontal="center" vertical="center"/>
    </xf>
    <xf numFmtId="44" fontId="15" fillId="0" borderId="7" xfId="3" applyFont="1" applyBorder="1" applyAlignment="1">
      <alignment horizontal="center" vertical="center"/>
    </xf>
    <xf numFmtId="44" fontId="15" fillId="0" borderId="8" xfId="3" applyFont="1" applyBorder="1" applyAlignment="1">
      <alignment horizontal="center" vertical="center"/>
    </xf>
    <xf numFmtId="0" fontId="17" fillId="0" borderId="0" xfId="0" applyFont="1"/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33">
    <dxf>
      <numFmt numFmtId="19" formatCode="dd/mm/yyyy"/>
    </dxf>
    <dxf>
      <alignment vertical="center"/>
    </dxf>
    <dxf>
      <alignment vertical="center"/>
    </dxf>
    <dxf>
      <alignment horizontal="right"/>
    </dxf>
    <dxf>
      <alignment horizontal="left"/>
    </dxf>
    <dxf>
      <alignment horizontal="left"/>
    </dxf>
    <dxf>
      <alignment vertical="center"/>
    </dxf>
    <dxf>
      <alignment vertical="center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/>
    </dxf>
    <dxf>
      <alignment horizontal="center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REPARTITION DES CA HT / VEHICULES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TABLEAU_DE_BORD!$C$5</c:f>
              <c:strCache>
                <c:ptCount val="1"/>
                <c:pt idx="0">
                  <c:v>CA HT réalisé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TABLEAU_DE_BORD!$B$6:$B$13</c:f>
              <c:strCache>
                <c:ptCount val="8"/>
                <c:pt idx="0">
                  <c:v>AUDI R8 V10 PLUS</c:v>
                </c:pt>
                <c:pt idx="1">
                  <c:v>DODGE CHALLENGER III</c:v>
                </c:pt>
                <c:pt idx="2">
                  <c:v>FERRARI 458 ITALIA</c:v>
                </c:pt>
                <c:pt idx="3">
                  <c:v>HUMMER LIMOUSINE</c:v>
                </c:pt>
                <c:pt idx="4">
                  <c:v>LAMBORGHINI HURACAN LP</c:v>
                </c:pt>
                <c:pt idx="5">
                  <c:v>MCLAREN 570S SPIDER</c:v>
                </c:pt>
                <c:pt idx="6">
                  <c:v>MERCEDES MAYBACH</c:v>
                </c:pt>
                <c:pt idx="7">
                  <c:v>ROLLS ROYCE PHANTOM</c:v>
                </c:pt>
              </c:strCache>
            </c:strRef>
          </c:cat>
          <c:val>
            <c:numRef>
              <c:f>TABLEAU_DE_BORD!$C$6:$C$13</c:f>
              <c:numCache>
                <c:formatCode>_("€"* #,##0.00_);_("€"* \(#,##0.00\);_("€"* "-"??_);_(@_)</c:formatCode>
                <c:ptCount val="8"/>
                <c:pt idx="0">
                  <c:v>14850</c:v>
                </c:pt>
                <c:pt idx="1">
                  <c:v>9750</c:v>
                </c:pt>
                <c:pt idx="2">
                  <c:v>20475</c:v>
                </c:pt>
                <c:pt idx="3">
                  <c:v>6050</c:v>
                </c:pt>
                <c:pt idx="4">
                  <c:v>9350</c:v>
                </c:pt>
                <c:pt idx="5">
                  <c:v>28050</c:v>
                </c:pt>
                <c:pt idx="6">
                  <c:v>11700</c:v>
                </c:pt>
                <c:pt idx="7">
                  <c:v>16500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7-47C3-9D41-47C07E7BC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388814248"/>
        <c:axId val="388814608"/>
      </c:barChart>
      <c:catAx>
        <c:axId val="38881424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8814608"/>
        <c:crosses val="autoZero"/>
        <c:auto val="1"/>
        <c:lblAlgn val="ctr"/>
        <c:lblOffset val="100"/>
        <c:noMultiLvlLbl val="0"/>
      </c:catAx>
      <c:valAx>
        <c:axId val="3888146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crossAx val="38881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116916</xdr:colOff>
      <xdr:row>15</xdr:row>
      <xdr:rowOff>22426</xdr:rowOff>
    </xdr:from>
    <xdr:to>
      <xdr:col>8</xdr:col>
      <xdr:colOff>1176617</xdr:colOff>
      <xdr:row>23</xdr:row>
      <xdr:rowOff>245719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88574D6-0DCD-EA00-0203-80584A4A9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9445" y="3978102"/>
          <a:ext cx="2908672" cy="2285176"/>
        </a:xfrm>
        <a:prstGeom prst="rect">
          <a:avLst/>
        </a:prstGeom>
      </xdr:spPr>
    </xdr:pic>
    <xdr:clientData/>
  </xdr:twoCellAnchor>
  <xdr:twoCellAnchor>
    <xdr:from>
      <xdr:col>1</xdr:col>
      <xdr:colOff>224118</xdr:colOff>
      <xdr:row>16</xdr:row>
      <xdr:rowOff>107576</xdr:rowOff>
    </xdr:from>
    <xdr:to>
      <xdr:col>4</xdr:col>
      <xdr:colOff>874059</xdr:colOff>
      <xdr:row>31</xdr:row>
      <xdr:rowOff>324970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2935627-6EA8-5F7C-A2EB-5D2B872F1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mien" refreshedDate="45229.43915046296" createdVersion="8" refreshedVersion="8" minRefreshableVersion="3" recordCount="120" xr:uid="{FC0EED30-3F5A-4171-AD29-9DBE76FCA698}">
  <cacheSource type="worksheet">
    <worksheetSource ref="A1:I121" sheet="LOC_1ERE_QUINZAINE_DEC23"/>
  </cacheSource>
  <cacheFields count="9">
    <cacheField name="JOUR" numFmtId="14">
      <sharedItems containsSemiMixedTypes="0" containsNonDate="0" containsDate="1" containsString="0" minDate="2023-12-01T00:00:00" maxDate="2023-12-16T00:00:00"/>
    </cacheField>
    <cacheField name="FAMILLE" numFmtId="14">
      <sharedItems/>
    </cacheField>
    <cacheField name="VEHICULE" numFmtId="0">
      <sharedItems count="8">
        <s v="FERRARI 458 ITALIA"/>
        <s v="MCLAREN 570S SPIDER"/>
        <s v="LAMBORGHINI HURACAN LP"/>
        <s v="AUDI R8 V10 PLUS"/>
        <s v="HUMMER LIMOUSINE"/>
        <s v="MERCEDES MAYBACH"/>
        <s v="DODGE CHALLENGER III"/>
        <s v="ROLLS ROYCE PHANTOM"/>
      </sharedItems>
    </cacheField>
    <cacheField name="TARIF LOCATION" numFmtId="165">
      <sharedItems containsSemiMixedTypes="0" containsString="0" containsNumber="1" containsInteger="1" minValue="550" maxValue="1650"/>
    </cacheField>
    <cacheField name="NB LOC VANNES" numFmtId="165">
      <sharedItems containsSemiMixedTypes="0" containsString="0" containsNumber="1" containsInteger="1" minValue="0" maxValue="1"/>
    </cacheField>
    <cacheField name="NB LOC BREST" numFmtId="165">
      <sharedItems containsSemiMixedTypes="0" containsString="0" containsNumber="1" containsInteger="1" minValue="0" maxValue="1"/>
    </cacheField>
    <cacheField name="CA HT CONCESSION VANNES" numFmtId="165">
      <sharedItems containsSemiMixedTypes="0" containsString="0" containsNumber="1" containsInteger="1" minValue="0" maxValue="1650"/>
    </cacheField>
    <cacheField name="CA HT CONCESSION BREST" numFmtId="165">
      <sharedItems containsSemiMixedTypes="0" containsString="0" containsNumber="1" containsInteger="1" minValue="0" maxValue="1650"/>
    </cacheField>
    <cacheField name="CA HT TOTAUX" numFmtId="165">
      <sharedItems containsSemiMixedTypes="0" containsString="0" containsNumber="1" containsInteger="1" minValue="0" maxValue="3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d v="2023-12-01T00:00:00"/>
    <s v="LOC"/>
    <x v="0"/>
    <n v="1575"/>
    <n v="1"/>
    <n v="1"/>
    <n v="1575"/>
    <n v="1575"/>
    <n v="3150"/>
  </r>
  <r>
    <d v="2023-12-01T00:00:00"/>
    <s v="LOC"/>
    <x v="1"/>
    <n v="1650"/>
    <n v="0"/>
    <n v="0"/>
    <n v="0"/>
    <n v="0"/>
    <n v="0"/>
  </r>
  <r>
    <d v="2023-12-01T00:00:00"/>
    <s v="CHA"/>
    <x v="2"/>
    <n v="550"/>
    <n v="1"/>
    <n v="0"/>
    <n v="550"/>
    <n v="0"/>
    <n v="550"/>
  </r>
  <r>
    <d v="2023-12-01T00:00:00"/>
    <s v="LOC"/>
    <x v="3"/>
    <n v="990"/>
    <n v="1"/>
    <n v="1"/>
    <n v="990"/>
    <n v="990"/>
    <n v="1980"/>
  </r>
  <r>
    <d v="2023-12-01T00:00:00"/>
    <s v="CHA"/>
    <x v="4"/>
    <n v="550"/>
    <n v="1"/>
    <n v="1"/>
    <n v="550"/>
    <n v="550"/>
    <n v="1100"/>
  </r>
  <r>
    <d v="2023-12-01T00:00:00"/>
    <s v="CHA"/>
    <x v="5"/>
    <n v="650"/>
    <n v="0"/>
    <n v="1"/>
    <n v="0"/>
    <n v="650"/>
    <n v="650"/>
  </r>
  <r>
    <d v="2023-12-01T00:00:00"/>
    <s v="LOC"/>
    <x v="6"/>
    <n v="750"/>
    <n v="0"/>
    <n v="1"/>
    <n v="0"/>
    <n v="750"/>
    <n v="750"/>
  </r>
  <r>
    <d v="2023-12-01T00:00:00"/>
    <s v="CHA"/>
    <x v="7"/>
    <n v="750"/>
    <n v="1"/>
    <n v="1"/>
    <n v="750"/>
    <n v="750"/>
    <n v="1500"/>
  </r>
  <r>
    <d v="2023-12-02T00:00:00"/>
    <s v="LOC"/>
    <x v="0"/>
    <n v="1575"/>
    <n v="1"/>
    <n v="0"/>
    <n v="1575"/>
    <n v="0"/>
    <n v="1575"/>
  </r>
  <r>
    <d v="2023-12-02T00:00:00"/>
    <s v="LOC"/>
    <x v="1"/>
    <n v="1650"/>
    <n v="0"/>
    <n v="1"/>
    <n v="0"/>
    <n v="1650"/>
    <n v="1650"/>
  </r>
  <r>
    <d v="2023-12-02T00:00:00"/>
    <s v="CHA"/>
    <x v="2"/>
    <n v="550"/>
    <n v="0"/>
    <n v="1"/>
    <n v="0"/>
    <n v="550"/>
    <n v="550"/>
  </r>
  <r>
    <d v="2023-12-02T00:00:00"/>
    <s v="LOC"/>
    <x v="3"/>
    <n v="990"/>
    <n v="0"/>
    <n v="1"/>
    <n v="0"/>
    <n v="990"/>
    <n v="990"/>
  </r>
  <r>
    <d v="2023-12-02T00:00:00"/>
    <s v="CHA"/>
    <x v="4"/>
    <n v="550"/>
    <n v="0"/>
    <n v="0"/>
    <n v="0"/>
    <n v="0"/>
    <n v="0"/>
  </r>
  <r>
    <d v="2023-12-02T00:00:00"/>
    <s v="CHA"/>
    <x v="5"/>
    <n v="650"/>
    <n v="0"/>
    <n v="0"/>
    <n v="0"/>
    <n v="0"/>
    <n v="0"/>
  </r>
  <r>
    <d v="2023-12-02T00:00:00"/>
    <s v="LOC"/>
    <x v="6"/>
    <n v="750"/>
    <n v="0"/>
    <n v="0"/>
    <n v="0"/>
    <n v="0"/>
    <n v="0"/>
  </r>
  <r>
    <d v="2023-12-02T00:00:00"/>
    <s v="CHA"/>
    <x v="7"/>
    <n v="750"/>
    <n v="0"/>
    <n v="1"/>
    <n v="0"/>
    <n v="750"/>
    <n v="750"/>
  </r>
  <r>
    <d v="2023-12-03T00:00:00"/>
    <s v="LOC"/>
    <x v="0"/>
    <n v="1575"/>
    <n v="0"/>
    <n v="1"/>
    <n v="0"/>
    <n v="1575"/>
    <n v="1575"/>
  </r>
  <r>
    <d v="2023-12-03T00:00:00"/>
    <s v="LOC"/>
    <x v="1"/>
    <n v="1650"/>
    <n v="1"/>
    <n v="0"/>
    <n v="1650"/>
    <n v="0"/>
    <n v="1650"/>
  </r>
  <r>
    <d v="2023-12-03T00:00:00"/>
    <s v="CHA"/>
    <x v="2"/>
    <n v="550"/>
    <n v="0"/>
    <n v="0"/>
    <n v="0"/>
    <n v="0"/>
    <n v="0"/>
  </r>
  <r>
    <d v="2023-12-03T00:00:00"/>
    <s v="LOC"/>
    <x v="3"/>
    <n v="990"/>
    <n v="1"/>
    <n v="0"/>
    <n v="990"/>
    <n v="0"/>
    <n v="990"/>
  </r>
  <r>
    <d v="2023-12-03T00:00:00"/>
    <s v="CHA"/>
    <x v="4"/>
    <n v="550"/>
    <n v="0"/>
    <n v="1"/>
    <n v="0"/>
    <n v="550"/>
    <n v="550"/>
  </r>
  <r>
    <d v="2023-12-03T00:00:00"/>
    <s v="CHA"/>
    <x v="5"/>
    <n v="650"/>
    <n v="1"/>
    <n v="1"/>
    <n v="650"/>
    <n v="650"/>
    <n v="1300"/>
  </r>
  <r>
    <d v="2023-12-03T00:00:00"/>
    <s v="LOC"/>
    <x v="6"/>
    <n v="750"/>
    <n v="1"/>
    <n v="0"/>
    <n v="750"/>
    <n v="0"/>
    <n v="750"/>
  </r>
  <r>
    <d v="2023-12-03T00:00:00"/>
    <s v="CHA"/>
    <x v="7"/>
    <n v="750"/>
    <n v="1"/>
    <n v="0"/>
    <n v="750"/>
    <n v="0"/>
    <n v="750"/>
  </r>
  <r>
    <d v="2023-12-04T00:00:00"/>
    <s v="LOC"/>
    <x v="0"/>
    <n v="1575"/>
    <n v="0"/>
    <n v="0"/>
    <n v="0"/>
    <n v="0"/>
    <n v="0"/>
  </r>
  <r>
    <d v="2023-12-04T00:00:00"/>
    <s v="LOC"/>
    <x v="1"/>
    <n v="1650"/>
    <n v="0"/>
    <n v="1"/>
    <n v="0"/>
    <n v="1650"/>
    <n v="1650"/>
  </r>
  <r>
    <d v="2023-12-04T00:00:00"/>
    <s v="CHA"/>
    <x v="2"/>
    <n v="550"/>
    <n v="1"/>
    <n v="0"/>
    <n v="550"/>
    <n v="0"/>
    <n v="550"/>
  </r>
  <r>
    <d v="2023-12-04T00:00:00"/>
    <s v="LOC"/>
    <x v="3"/>
    <n v="990"/>
    <n v="0"/>
    <n v="1"/>
    <n v="0"/>
    <n v="990"/>
    <n v="990"/>
  </r>
  <r>
    <d v="2023-12-04T00:00:00"/>
    <s v="CHA"/>
    <x v="4"/>
    <n v="550"/>
    <n v="0"/>
    <n v="1"/>
    <n v="0"/>
    <n v="550"/>
    <n v="550"/>
  </r>
  <r>
    <d v="2023-12-04T00:00:00"/>
    <s v="CHA"/>
    <x v="5"/>
    <n v="650"/>
    <n v="1"/>
    <n v="0"/>
    <n v="650"/>
    <n v="0"/>
    <n v="650"/>
  </r>
  <r>
    <d v="2023-12-04T00:00:00"/>
    <s v="LOC"/>
    <x v="6"/>
    <n v="750"/>
    <n v="0"/>
    <n v="1"/>
    <n v="0"/>
    <n v="750"/>
    <n v="750"/>
  </r>
  <r>
    <d v="2023-12-04T00:00:00"/>
    <s v="CHA"/>
    <x v="7"/>
    <n v="750"/>
    <n v="0"/>
    <n v="1"/>
    <n v="0"/>
    <n v="750"/>
    <n v="750"/>
  </r>
  <r>
    <d v="2023-12-05T00:00:00"/>
    <s v="LOC"/>
    <x v="0"/>
    <n v="1575"/>
    <n v="0"/>
    <n v="0"/>
    <n v="0"/>
    <n v="0"/>
    <n v="0"/>
  </r>
  <r>
    <d v="2023-12-05T00:00:00"/>
    <s v="LOC"/>
    <x v="1"/>
    <n v="1650"/>
    <n v="1"/>
    <n v="0"/>
    <n v="1650"/>
    <n v="0"/>
    <n v="1650"/>
  </r>
  <r>
    <d v="2023-12-05T00:00:00"/>
    <s v="CHA"/>
    <x v="2"/>
    <n v="550"/>
    <n v="0"/>
    <n v="1"/>
    <n v="0"/>
    <n v="550"/>
    <n v="550"/>
  </r>
  <r>
    <d v="2023-12-05T00:00:00"/>
    <s v="LOC"/>
    <x v="3"/>
    <n v="990"/>
    <n v="0"/>
    <n v="0"/>
    <n v="0"/>
    <n v="0"/>
    <n v="0"/>
  </r>
  <r>
    <d v="2023-12-05T00:00:00"/>
    <s v="CHA"/>
    <x v="4"/>
    <n v="550"/>
    <n v="0"/>
    <n v="1"/>
    <n v="0"/>
    <n v="550"/>
    <n v="550"/>
  </r>
  <r>
    <d v="2023-12-05T00:00:00"/>
    <s v="CHA"/>
    <x v="5"/>
    <n v="650"/>
    <n v="0"/>
    <n v="1"/>
    <n v="0"/>
    <n v="650"/>
    <n v="650"/>
  </r>
  <r>
    <d v="2023-12-05T00:00:00"/>
    <s v="LOC"/>
    <x v="6"/>
    <n v="750"/>
    <n v="0"/>
    <n v="0"/>
    <n v="0"/>
    <n v="0"/>
    <n v="0"/>
  </r>
  <r>
    <d v="2023-12-05T00:00:00"/>
    <s v="CHA"/>
    <x v="7"/>
    <n v="750"/>
    <n v="0"/>
    <n v="1"/>
    <n v="0"/>
    <n v="750"/>
    <n v="750"/>
  </r>
  <r>
    <d v="2023-12-06T00:00:00"/>
    <s v="LOC"/>
    <x v="0"/>
    <n v="1575"/>
    <n v="0"/>
    <n v="0"/>
    <n v="0"/>
    <n v="0"/>
    <n v="0"/>
  </r>
  <r>
    <d v="2023-12-06T00:00:00"/>
    <s v="LOC"/>
    <x v="1"/>
    <n v="1650"/>
    <n v="1"/>
    <n v="0"/>
    <n v="1650"/>
    <n v="0"/>
    <n v="1650"/>
  </r>
  <r>
    <d v="2023-12-06T00:00:00"/>
    <s v="CHA"/>
    <x v="2"/>
    <n v="550"/>
    <n v="1"/>
    <n v="0"/>
    <n v="550"/>
    <n v="0"/>
    <n v="550"/>
  </r>
  <r>
    <d v="2023-12-06T00:00:00"/>
    <s v="LOC"/>
    <x v="3"/>
    <n v="990"/>
    <n v="1"/>
    <n v="0"/>
    <n v="990"/>
    <n v="0"/>
    <n v="990"/>
  </r>
  <r>
    <d v="2023-12-06T00:00:00"/>
    <s v="CHA"/>
    <x v="4"/>
    <n v="550"/>
    <n v="0"/>
    <n v="0"/>
    <n v="0"/>
    <n v="0"/>
    <n v="0"/>
  </r>
  <r>
    <d v="2023-12-06T00:00:00"/>
    <s v="CHA"/>
    <x v="5"/>
    <n v="650"/>
    <n v="0"/>
    <n v="0"/>
    <n v="0"/>
    <n v="0"/>
    <n v="0"/>
  </r>
  <r>
    <d v="2023-12-06T00:00:00"/>
    <s v="LOC"/>
    <x v="6"/>
    <n v="750"/>
    <n v="0"/>
    <n v="1"/>
    <n v="0"/>
    <n v="750"/>
    <n v="750"/>
  </r>
  <r>
    <d v="2023-12-06T00:00:00"/>
    <s v="CHA"/>
    <x v="7"/>
    <n v="750"/>
    <n v="0"/>
    <n v="1"/>
    <n v="0"/>
    <n v="750"/>
    <n v="750"/>
  </r>
  <r>
    <d v="2023-12-07T00:00:00"/>
    <s v="LOC"/>
    <x v="0"/>
    <n v="1575"/>
    <n v="1"/>
    <n v="1"/>
    <n v="1575"/>
    <n v="1575"/>
    <n v="3150"/>
  </r>
  <r>
    <d v="2023-12-07T00:00:00"/>
    <s v="LOC"/>
    <x v="1"/>
    <n v="1650"/>
    <n v="1"/>
    <n v="1"/>
    <n v="1650"/>
    <n v="1650"/>
    <n v="3300"/>
  </r>
  <r>
    <d v="2023-12-07T00:00:00"/>
    <s v="CHA"/>
    <x v="2"/>
    <n v="550"/>
    <n v="1"/>
    <n v="1"/>
    <n v="550"/>
    <n v="550"/>
    <n v="1100"/>
  </r>
  <r>
    <d v="2023-12-07T00:00:00"/>
    <s v="LOC"/>
    <x v="3"/>
    <n v="990"/>
    <n v="1"/>
    <n v="1"/>
    <n v="990"/>
    <n v="990"/>
    <n v="1980"/>
  </r>
  <r>
    <d v="2023-12-07T00:00:00"/>
    <s v="CHA"/>
    <x v="4"/>
    <n v="550"/>
    <n v="0"/>
    <n v="1"/>
    <n v="0"/>
    <n v="550"/>
    <n v="550"/>
  </r>
  <r>
    <d v="2023-12-07T00:00:00"/>
    <s v="CHA"/>
    <x v="5"/>
    <n v="650"/>
    <n v="1"/>
    <n v="1"/>
    <n v="650"/>
    <n v="650"/>
    <n v="1300"/>
  </r>
  <r>
    <d v="2023-12-07T00:00:00"/>
    <s v="LOC"/>
    <x v="6"/>
    <n v="750"/>
    <n v="1"/>
    <n v="1"/>
    <n v="750"/>
    <n v="750"/>
    <n v="1500"/>
  </r>
  <r>
    <d v="2023-12-07T00:00:00"/>
    <s v="CHA"/>
    <x v="7"/>
    <n v="750"/>
    <n v="1"/>
    <n v="1"/>
    <n v="750"/>
    <n v="750"/>
    <n v="1500"/>
  </r>
  <r>
    <d v="2023-12-08T00:00:00"/>
    <s v="LOC"/>
    <x v="0"/>
    <n v="1575"/>
    <n v="0"/>
    <n v="0"/>
    <n v="0"/>
    <n v="0"/>
    <n v="0"/>
  </r>
  <r>
    <d v="2023-12-08T00:00:00"/>
    <s v="LOC"/>
    <x v="1"/>
    <n v="1650"/>
    <n v="1"/>
    <n v="0"/>
    <n v="1650"/>
    <n v="0"/>
    <n v="1650"/>
  </r>
  <r>
    <d v="2023-12-08T00:00:00"/>
    <s v="CHA"/>
    <x v="2"/>
    <n v="550"/>
    <n v="0"/>
    <n v="1"/>
    <n v="0"/>
    <n v="550"/>
    <n v="550"/>
  </r>
  <r>
    <d v="2023-12-08T00:00:00"/>
    <s v="LOC"/>
    <x v="3"/>
    <n v="990"/>
    <n v="0"/>
    <n v="0"/>
    <n v="0"/>
    <n v="0"/>
    <n v="0"/>
  </r>
  <r>
    <d v="2023-12-08T00:00:00"/>
    <s v="CHA"/>
    <x v="4"/>
    <n v="550"/>
    <n v="1"/>
    <n v="0"/>
    <n v="550"/>
    <n v="0"/>
    <n v="550"/>
  </r>
  <r>
    <d v="2023-12-08T00:00:00"/>
    <s v="CHA"/>
    <x v="5"/>
    <n v="650"/>
    <n v="1"/>
    <n v="1"/>
    <n v="650"/>
    <n v="650"/>
    <n v="1300"/>
  </r>
  <r>
    <d v="2023-12-08T00:00:00"/>
    <s v="LOC"/>
    <x v="6"/>
    <n v="750"/>
    <n v="0"/>
    <n v="0"/>
    <n v="0"/>
    <n v="0"/>
    <n v="0"/>
  </r>
  <r>
    <d v="2023-12-08T00:00:00"/>
    <s v="CHA"/>
    <x v="7"/>
    <n v="750"/>
    <n v="1"/>
    <n v="0"/>
    <n v="750"/>
    <n v="0"/>
    <n v="750"/>
  </r>
  <r>
    <d v="2023-12-09T00:00:00"/>
    <s v="LOC"/>
    <x v="0"/>
    <n v="1575"/>
    <n v="1"/>
    <n v="0"/>
    <n v="1575"/>
    <n v="0"/>
    <n v="1575"/>
  </r>
  <r>
    <d v="2023-12-09T00:00:00"/>
    <s v="LOC"/>
    <x v="1"/>
    <n v="1650"/>
    <n v="1"/>
    <n v="1"/>
    <n v="1650"/>
    <n v="1650"/>
    <n v="3300"/>
  </r>
  <r>
    <d v="2023-12-09T00:00:00"/>
    <s v="CHA"/>
    <x v="2"/>
    <n v="550"/>
    <n v="0"/>
    <n v="0"/>
    <n v="0"/>
    <n v="0"/>
    <n v="0"/>
  </r>
  <r>
    <d v="2023-12-09T00:00:00"/>
    <s v="LOC"/>
    <x v="3"/>
    <n v="990"/>
    <n v="0"/>
    <n v="1"/>
    <n v="0"/>
    <n v="990"/>
    <n v="990"/>
  </r>
  <r>
    <d v="2023-12-09T00:00:00"/>
    <s v="CHA"/>
    <x v="4"/>
    <n v="550"/>
    <n v="1"/>
    <n v="0"/>
    <n v="550"/>
    <n v="0"/>
    <n v="550"/>
  </r>
  <r>
    <d v="2023-12-09T00:00:00"/>
    <s v="CHA"/>
    <x v="5"/>
    <n v="650"/>
    <n v="1"/>
    <n v="1"/>
    <n v="650"/>
    <n v="650"/>
    <n v="1300"/>
  </r>
  <r>
    <d v="2023-12-09T00:00:00"/>
    <s v="LOC"/>
    <x v="6"/>
    <n v="750"/>
    <n v="1"/>
    <n v="0"/>
    <n v="750"/>
    <n v="0"/>
    <n v="750"/>
  </r>
  <r>
    <d v="2023-12-09T00:00:00"/>
    <s v="CHA"/>
    <x v="7"/>
    <n v="750"/>
    <n v="1"/>
    <n v="0"/>
    <n v="750"/>
    <n v="0"/>
    <n v="750"/>
  </r>
  <r>
    <d v="2023-12-10T00:00:00"/>
    <s v="LOC"/>
    <x v="0"/>
    <n v="1575"/>
    <n v="0"/>
    <n v="0"/>
    <n v="0"/>
    <n v="0"/>
    <n v="0"/>
  </r>
  <r>
    <d v="2023-12-10T00:00:00"/>
    <s v="LOC"/>
    <x v="1"/>
    <n v="1650"/>
    <n v="0"/>
    <n v="0"/>
    <n v="0"/>
    <n v="0"/>
    <n v="0"/>
  </r>
  <r>
    <d v="2023-12-10T00:00:00"/>
    <s v="CHA"/>
    <x v="2"/>
    <n v="550"/>
    <n v="1"/>
    <n v="1"/>
    <n v="550"/>
    <n v="550"/>
    <n v="1100"/>
  </r>
  <r>
    <d v="2023-12-10T00:00:00"/>
    <s v="LOC"/>
    <x v="3"/>
    <n v="990"/>
    <n v="0"/>
    <n v="1"/>
    <n v="0"/>
    <n v="990"/>
    <n v="990"/>
  </r>
  <r>
    <d v="2023-12-10T00:00:00"/>
    <s v="CHA"/>
    <x v="4"/>
    <n v="550"/>
    <n v="0"/>
    <n v="1"/>
    <n v="0"/>
    <n v="550"/>
    <n v="550"/>
  </r>
  <r>
    <d v="2023-12-10T00:00:00"/>
    <s v="CHA"/>
    <x v="5"/>
    <n v="650"/>
    <n v="0"/>
    <n v="0"/>
    <n v="0"/>
    <n v="0"/>
    <n v="0"/>
  </r>
  <r>
    <d v="2023-12-10T00:00:00"/>
    <s v="LOC"/>
    <x v="6"/>
    <n v="750"/>
    <n v="0"/>
    <n v="1"/>
    <n v="0"/>
    <n v="750"/>
    <n v="750"/>
  </r>
  <r>
    <d v="2023-12-10T00:00:00"/>
    <s v="CHA"/>
    <x v="7"/>
    <n v="750"/>
    <n v="1"/>
    <n v="1"/>
    <n v="750"/>
    <n v="750"/>
    <n v="1500"/>
  </r>
  <r>
    <d v="2023-12-11T00:00:00"/>
    <s v="LOC"/>
    <x v="0"/>
    <n v="1575"/>
    <n v="0"/>
    <n v="0"/>
    <n v="0"/>
    <n v="0"/>
    <n v="0"/>
  </r>
  <r>
    <d v="2023-12-11T00:00:00"/>
    <s v="LOC"/>
    <x v="1"/>
    <n v="1650"/>
    <n v="0"/>
    <n v="1"/>
    <n v="0"/>
    <n v="1650"/>
    <n v="1650"/>
  </r>
  <r>
    <d v="2023-12-11T00:00:00"/>
    <s v="CHA"/>
    <x v="2"/>
    <n v="550"/>
    <n v="0"/>
    <n v="0"/>
    <n v="0"/>
    <n v="0"/>
    <n v="0"/>
  </r>
  <r>
    <d v="2023-12-11T00:00:00"/>
    <s v="LOC"/>
    <x v="3"/>
    <n v="990"/>
    <n v="1"/>
    <n v="1"/>
    <n v="990"/>
    <n v="990"/>
    <n v="1980"/>
  </r>
  <r>
    <d v="2023-12-11T00:00:00"/>
    <s v="CHA"/>
    <x v="4"/>
    <n v="550"/>
    <n v="0"/>
    <n v="0"/>
    <n v="0"/>
    <n v="0"/>
    <n v="0"/>
  </r>
  <r>
    <d v="2023-12-11T00:00:00"/>
    <s v="CHA"/>
    <x v="5"/>
    <n v="650"/>
    <n v="1"/>
    <n v="0"/>
    <n v="650"/>
    <n v="0"/>
    <n v="650"/>
  </r>
  <r>
    <d v="2023-12-11T00:00:00"/>
    <s v="LOC"/>
    <x v="6"/>
    <n v="750"/>
    <n v="1"/>
    <n v="1"/>
    <n v="750"/>
    <n v="750"/>
    <n v="1500"/>
  </r>
  <r>
    <d v="2023-12-11T00:00:00"/>
    <s v="CHA"/>
    <x v="7"/>
    <n v="750"/>
    <n v="1"/>
    <n v="1"/>
    <n v="750"/>
    <n v="750"/>
    <n v="1500"/>
  </r>
  <r>
    <d v="2023-12-12T00:00:00"/>
    <s v="LOC"/>
    <x v="0"/>
    <n v="1575"/>
    <n v="1"/>
    <n v="0"/>
    <n v="1575"/>
    <n v="0"/>
    <n v="1575"/>
  </r>
  <r>
    <d v="2023-12-12T00:00:00"/>
    <s v="LOC"/>
    <x v="1"/>
    <n v="1650"/>
    <n v="1"/>
    <n v="1"/>
    <n v="1650"/>
    <n v="1650"/>
    <n v="3300"/>
  </r>
  <r>
    <d v="2023-12-12T00:00:00"/>
    <s v="CHA"/>
    <x v="2"/>
    <n v="550"/>
    <n v="1"/>
    <n v="0"/>
    <n v="550"/>
    <n v="0"/>
    <n v="550"/>
  </r>
  <r>
    <d v="2023-12-12T00:00:00"/>
    <s v="LOC"/>
    <x v="3"/>
    <n v="990"/>
    <n v="0"/>
    <n v="0"/>
    <n v="0"/>
    <n v="0"/>
    <n v="0"/>
  </r>
  <r>
    <d v="2023-12-12T00:00:00"/>
    <s v="CHA"/>
    <x v="4"/>
    <n v="550"/>
    <n v="1"/>
    <n v="1"/>
    <n v="550"/>
    <n v="550"/>
    <n v="1100"/>
  </r>
  <r>
    <d v="2023-12-12T00:00:00"/>
    <s v="CHA"/>
    <x v="5"/>
    <n v="650"/>
    <n v="1"/>
    <n v="1"/>
    <n v="650"/>
    <n v="650"/>
    <n v="1300"/>
  </r>
  <r>
    <d v="2023-12-12T00:00:00"/>
    <s v="LOC"/>
    <x v="6"/>
    <n v="750"/>
    <n v="1"/>
    <n v="0"/>
    <n v="750"/>
    <n v="0"/>
    <n v="750"/>
  </r>
  <r>
    <d v="2023-12-12T00:00:00"/>
    <s v="CHA"/>
    <x v="7"/>
    <n v="750"/>
    <n v="1"/>
    <n v="0"/>
    <n v="750"/>
    <n v="0"/>
    <n v="750"/>
  </r>
  <r>
    <d v="2023-12-13T00:00:00"/>
    <s v="LOC"/>
    <x v="0"/>
    <n v="1575"/>
    <n v="0"/>
    <n v="1"/>
    <n v="0"/>
    <n v="1575"/>
    <n v="1575"/>
  </r>
  <r>
    <d v="2023-12-13T00:00:00"/>
    <s v="LOC"/>
    <x v="1"/>
    <n v="1650"/>
    <n v="1"/>
    <n v="1"/>
    <n v="1650"/>
    <n v="1650"/>
    <n v="3300"/>
  </r>
  <r>
    <d v="2023-12-13T00:00:00"/>
    <s v="CHA"/>
    <x v="2"/>
    <n v="550"/>
    <n v="1"/>
    <n v="1"/>
    <n v="550"/>
    <n v="550"/>
    <n v="1100"/>
  </r>
  <r>
    <d v="2023-12-13T00:00:00"/>
    <s v="LOC"/>
    <x v="3"/>
    <n v="990"/>
    <n v="1"/>
    <n v="0"/>
    <n v="990"/>
    <n v="0"/>
    <n v="990"/>
  </r>
  <r>
    <d v="2023-12-13T00:00:00"/>
    <s v="CHA"/>
    <x v="4"/>
    <n v="550"/>
    <n v="0"/>
    <n v="0"/>
    <n v="0"/>
    <n v="0"/>
    <n v="0"/>
  </r>
  <r>
    <d v="2023-12-13T00:00:00"/>
    <s v="CHA"/>
    <x v="5"/>
    <n v="650"/>
    <n v="1"/>
    <n v="1"/>
    <n v="650"/>
    <n v="650"/>
    <n v="1300"/>
  </r>
  <r>
    <d v="2023-12-13T00:00:00"/>
    <s v="LOC"/>
    <x v="6"/>
    <n v="750"/>
    <n v="1"/>
    <n v="0"/>
    <n v="750"/>
    <n v="0"/>
    <n v="750"/>
  </r>
  <r>
    <d v="2023-12-13T00:00:00"/>
    <s v="CHA"/>
    <x v="7"/>
    <n v="750"/>
    <n v="1"/>
    <n v="1"/>
    <n v="750"/>
    <n v="750"/>
    <n v="1500"/>
  </r>
  <r>
    <d v="2023-12-14T00:00:00"/>
    <s v="LOC"/>
    <x v="0"/>
    <n v="1575"/>
    <n v="1"/>
    <n v="1"/>
    <n v="1575"/>
    <n v="1575"/>
    <n v="3150"/>
  </r>
  <r>
    <d v="2023-12-14T00:00:00"/>
    <s v="LOC"/>
    <x v="1"/>
    <n v="1650"/>
    <n v="1"/>
    <n v="0"/>
    <n v="1650"/>
    <n v="0"/>
    <n v="1650"/>
  </r>
  <r>
    <d v="2023-12-14T00:00:00"/>
    <s v="CHA"/>
    <x v="2"/>
    <n v="550"/>
    <n v="1"/>
    <n v="1"/>
    <n v="550"/>
    <n v="550"/>
    <n v="1100"/>
  </r>
  <r>
    <d v="2023-12-14T00:00:00"/>
    <s v="LOC"/>
    <x v="3"/>
    <n v="990"/>
    <n v="0"/>
    <n v="1"/>
    <n v="0"/>
    <n v="990"/>
    <n v="990"/>
  </r>
  <r>
    <d v="2023-12-14T00:00:00"/>
    <s v="CHA"/>
    <x v="4"/>
    <n v="550"/>
    <n v="0"/>
    <n v="0"/>
    <n v="0"/>
    <n v="0"/>
    <n v="0"/>
  </r>
  <r>
    <d v="2023-12-14T00:00:00"/>
    <s v="CHA"/>
    <x v="5"/>
    <n v="650"/>
    <n v="0"/>
    <n v="0"/>
    <n v="0"/>
    <n v="0"/>
    <n v="0"/>
  </r>
  <r>
    <d v="2023-12-14T00:00:00"/>
    <s v="LOC"/>
    <x v="6"/>
    <n v="750"/>
    <n v="1"/>
    <n v="0"/>
    <n v="750"/>
    <n v="0"/>
    <n v="750"/>
  </r>
  <r>
    <d v="2023-12-14T00:00:00"/>
    <s v="CHA"/>
    <x v="7"/>
    <n v="750"/>
    <n v="1"/>
    <n v="1"/>
    <n v="750"/>
    <n v="750"/>
    <n v="1500"/>
  </r>
  <r>
    <d v="2023-12-15T00:00:00"/>
    <s v="LOC"/>
    <x v="0"/>
    <n v="1575"/>
    <n v="1"/>
    <n v="1"/>
    <n v="1575"/>
    <n v="1575"/>
    <n v="3150"/>
  </r>
  <r>
    <d v="2023-12-15T00:00:00"/>
    <s v="LOC"/>
    <x v="1"/>
    <n v="1650"/>
    <n v="0"/>
    <n v="1"/>
    <n v="0"/>
    <n v="1650"/>
    <n v="1650"/>
  </r>
  <r>
    <d v="2023-12-15T00:00:00"/>
    <s v="CHA"/>
    <x v="2"/>
    <n v="550"/>
    <n v="1"/>
    <n v="1"/>
    <n v="550"/>
    <n v="550"/>
    <n v="1100"/>
  </r>
  <r>
    <d v="2023-12-15T00:00:00"/>
    <s v="LOC"/>
    <x v="3"/>
    <n v="990"/>
    <n v="1"/>
    <n v="0"/>
    <n v="990"/>
    <n v="0"/>
    <n v="990"/>
  </r>
  <r>
    <d v="2023-12-15T00:00:00"/>
    <s v="CHA"/>
    <x v="4"/>
    <n v="550"/>
    <n v="0"/>
    <n v="0"/>
    <n v="0"/>
    <n v="0"/>
    <n v="0"/>
  </r>
  <r>
    <d v="2023-12-15T00:00:00"/>
    <s v="CHA"/>
    <x v="5"/>
    <n v="650"/>
    <n v="1"/>
    <n v="1"/>
    <n v="650"/>
    <n v="650"/>
    <n v="1300"/>
  </r>
  <r>
    <d v="2023-12-15T00:00:00"/>
    <s v="LOC"/>
    <x v="6"/>
    <n v="750"/>
    <n v="0"/>
    <n v="0"/>
    <n v="0"/>
    <n v="0"/>
    <n v="0"/>
  </r>
  <r>
    <d v="2023-12-15T00:00:00"/>
    <s v="CHA"/>
    <x v="7"/>
    <n v="750"/>
    <n v="1"/>
    <n v="1"/>
    <n v="750"/>
    <n v="750"/>
    <n v="1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2D4E7-B996-4FAA-97D8-4D39AC4E4928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F25:I34" firstHeaderRow="0" firstDataRow="1" firstDataCol="1"/>
  <pivotFields count="9">
    <pivotField numFmtId="14" showAll="0"/>
    <pivotField showAll="0"/>
    <pivotField axis="axisRow" showAll="0">
      <items count="9">
        <item x="3"/>
        <item x="6"/>
        <item x="0"/>
        <item x="4"/>
        <item x="2"/>
        <item x="1"/>
        <item x="5"/>
        <item x="7"/>
        <item t="default"/>
      </items>
    </pivotField>
    <pivotField numFmtId="165" showAll="0"/>
    <pivotField numFmtId="165" showAll="0"/>
    <pivotField numFmtId="165" showAll="0"/>
    <pivotField dataField="1" numFmtId="165" showAll="0"/>
    <pivotField dataField="1" numFmtId="165" showAll="0"/>
    <pivotField dataField="1" numFmtId="165"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 HT CONCESSION  VANNES" fld="6" baseField="2" baseItem="0" numFmtId="44"/>
    <dataField name="CA HT CONCESSION  BREST" fld="7" baseField="2" baseItem="0" numFmtId="44"/>
    <dataField name="CA HT  TOTAUX" fld="8" baseField="2" baseItem="0" numFmtId="44"/>
  </dataFields>
  <formats count="31">
    <format dxfId="31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2" type="button" dataOnly="0" labelOnly="1" outline="0" axis="axisRow" fieldPosition="0"/>
    </format>
    <format dxfId="22">
      <pivotArea dataOnly="0" labelOnly="1" fieldPosition="0">
        <references count="1">
          <reference field="2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2" type="button" dataOnly="0" labelOnly="1" outline="0" axis="axisRow" fieldPosition="0"/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collapsedLevelsAreSubtotals="1" fieldPosition="0">
        <references count="2">
          <reference field="4294967294" count="1" selected="0">
            <x v="2"/>
          </reference>
          <reference field="2" count="1">
            <x v="7"/>
          </reference>
        </references>
      </pivotArea>
    </format>
    <format dxfId="2">
      <pivotArea collapsedLevelsAreSubtotals="1" fieldPosition="0">
        <references count="1">
          <reference field="2" count="0"/>
        </references>
      </pivotArea>
    </format>
    <format dxfId="1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5E74C0-FE14-456D-B555-D523FA1D9C99}" name="Tableau2" displayName="Tableau2" ref="A1:I121" totalsRowShown="0">
  <autoFilter ref="A1:I121" xr:uid="{1E5E74C0-FE14-456D-B555-D523FA1D9C99}"/>
  <tableColumns count="9">
    <tableColumn id="1" xr3:uid="{B23732EA-2209-4263-ACE6-55F9F770ECC5}" name="JOUR" dataDxfId="32"/>
    <tableColumn id="2" xr3:uid="{AFF1FAB0-241E-4EC4-8404-15E09A0BEAC9}" name="FAMILLE"/>
    <tableColumn id="3" xr3:uid="{E5EF5E2A-0779-4C60-9AFC-C1949CF34A64}" name="VEHICULE"/>
    <tableColumn id="4" xr3:uid="{FBD855F4-5EDD-4302-81AE-6B9D7DB150AD}" name="TARIF LOCATION"/>
    <tableColumn id="5" xr3:uid="{363DF9A5-F680-423B-B89F-09FA1BAF4F9A}" name="NB LOC VANNES"/>
    <tableColumn id="6" xr3:uid="{CC15B897-7BFF-47AA-8FEF-110C6269AE75}" name="NB LOC BREST"/>
    <tableColumn id="7" xr3:uid="{A4295207-D388-4750-94C3-35406C1221B6}" name="CA HT CONCESSION VANNES"/>
    <tableColumn id="8" xr3:uid="{9B2DADAA-E0F8-4C88-9B38-1FF70A5FA38B}" name="CA HT CONCESSION BREST"/>
    <tableColumn id="9" xr3:uid="{70440270-7E86-426E-BEB2-56585B5E3D15}" name="CA HT TOTAUX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D6D3B2-5195-4455-9E0A-E61FA1DA6C9F}" name="Tableau1" displayName="Tableau1" ref="A3:I18" totalsRowShown="0">
  <autoFilter ref="A3:I18" xr:uid="{08D6D3B2-5195-4455-9E0A-E61FA1DA6C9F}"/>
  <tableColumns count="9">
    <tableColumn id="1" xr3:uid="{96D85162-F253-4DC5-8741-C5899A67BF03}" name="JOUR" dataDxfId="0"/>
    <tableColumn id="2" xr3:uid="{5E3C2550-4B31-4C5E-8D3B-A8C24BB464F9}" name="FAMILLE"/>
    <tableColumn id="3" xr3:uid="{68A983B2-4B82-4E06-8FA8-A7266F3350B9}" name="VEHICULE"/>
    <tableColumn id="4" xr3:uid="{02A314BA-C954-4C4B-A3BD-B322C15B6F52}" name="TARIF LOCATION"/>
    <tableColumn id="5" xr3:uid="{604F01F1-95BA-4F5F-B9F6-52C2C77D0510}" name="NB LOC VANNES"/>
    <tableColumn id="6" xr3:uid="{AA2D7F97-0754-440B-9EB1-2B13EB96942E}" name="NB LOC BREST"/>
    <tableColumn id="7" xr3:uid="{F2A4818A-5927-4EE4-A0A4-F6A2F30493F5}" name="CA HT CONCESSION VANNES"/>
    <tableColumn id="8" xr3:uid="{8E453C4D-8C43-4BB3-AD28-2B1B09218E83}" name="CA HT CONCESSION BREST"/>
    <tableColumn id="9" xr3:uid="{814010EF-E55B-45F4-BBE0-C471DE5372E8}" name="CA HT TOTAUX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workbookViewId="0">
      <selection activeCell="J19" sqref="J19"/>
    </sheetView>
  </sheetViews>
  <sheetFormatPr baseColWidth="10" defaultColWidth="11.25" defaultRowHeight="15" x14ac:dyDescent="0.25"/>
  <cols>
    <col min="1" max="1" width="13.5" style="3" customWidth="1"/>
    <col min="2" max="2" width="7.25" style="3" bestFit="1" customWidth="1"/>
    <col min="3" max="3" width="22" style="3" bestFit="1" customWidth="1"/>
    <col min="4" max="4" width="17.75" style="3" customWidth="1"/>
    <col min="5" max="5" width="12.875" style="3" bestFit="1" customWidth="1"/>
    <col min="6" max="6" width="11.5" style="3" bestFit="1" customWidth="1"/>
    <col min="7" max="9" width="13.5" style="3" customWidth="1"/>
    <col min="10" max="16384" width="11.25" style="3"/>
  </cols>
  <sheetData>
    <row r="1" spans="1:9" s="1" customFormat="1" ht="45" x14ac:dyDescent="0.25">
      <c r="A1" s="1" t="s">
        <v>1</v>
      </c>
      <c r="B1" s="1" t="s">
        <v>14</v>
      </c>
      <c r="C1" s="9" t="s">
        <v>20</v>
      </c>
      <c r="D1" s="1" t="s">
        <v>17</v>
      </c>
      <c r="E1" s="9" t="s">
        <v>22</v>
      </c>
      <c r="F1" s="1" t="s">
        <v>18</v>
      </c>
      <c r="G1" s="14" t="s">
        <v>25</v>
      </c>
      <c r="H1" s="14" t="s">
        <v>26</v>
      </c>
      <c r="I1" s="1" t="s">
        <v>19</v>
      </c>
    </row>
    <row r="2" spans="1:9" x14ac:dyDescent="0.25">
      <c r="A2" s="2">
        <v>45261</v>
      </c>
      <c r="B2" s="2" t="s">
        <v>15</v>
      </c>
      <c r="C2" s="3" t="s">
        <v>6</v>
      </c>
      <c r="D2" s="5">
        <v>1575</v>
      </c>
      <c r="E2" s="7">
        <v>1</v>
      </c>
      <c r="F2" s="7">
        <v>1</v>
      </c>
      <c r="G2" s="5">
        <f t="shared" ref="G2:G33" si="0">D2*E2</f>
        <v>1575</v>
      </c>
      <c r="H2" s="5">
        <f t="shared" ref="H2:H33" si="1">D2*F2</f>
        <v>1575</v>
      </c>
      <c r="I2" s="5">
        <f t="shared" ref="I2:I33" si="2">SUM(G2:H2)</f>
        <v>3150</v>
      </c>
    </row>
    <row r="3" spans="1:9" x14ac:dyDescent="0.25">
      <c r="A3" s="2">
        <v>45261</v>
      </c>
      <c r="B3" s="2" t="s">
        <v>15</v>
      </c>
      <c r="C3" s="3" t="s">
        <v>7</v>
      </c>
      <c r="D3" s="5">
        <v>1650</v>
      </c>
      <c r="E3" s="7">
        <v>0</v>
      </c>
      <c r="F3" s="7">
        <v>0</v>
      </c>
      <c r="G3" s="5">
        <f t="shared" si="0"/>
        <v>0</v>
      </c>
      <c r="H3" s="5">
        <f t="shared" si="1"/>
        <v>0</v>
      </c>
      <c r="I3" s="5">
        <f t="shared" si="2"/>
        <v>0</v>
      </c>
    </row>
    <row r="4" spans="1:9" x14ac:dyDescent="0.25">
      <c r="A4" s="2">
        <v>45261</v>
      </c>
      <c r="B4" s="2" t="s">
        <v>16</v>
      </c>
      <c r="C4" s="3" t="s">
        <v>10</v>
      </c>
      <c r="D4" s="6">
        <v>550</v>
      </c>
      <c r="E4" s="8">
        <v>1</v>
      </c>
      <c r="F4" s="8">
        <v>0</v>
      </c>
      <c r="G4" s="5">
        <f t="shared" si="0"/>
        <v>550</v>
      </c>
      <c r="H4" s="5">
        <f t="shared" si="1"/>
        <v>0</v>
      </c>
      <c r="I4" s="5">
        <f t="shared" si="2"/>
        <v>550</v>
      </c>
    </row>
    <row r="5" spans="1:9" x14ac:dyDescent="0.25">
      <c r="A5" s="2">
        <v>45261</v>
      </c>
      <c r="B5" s="2" t="s">
        <v>15</v>
      </c>
      <c r="C5" s="3" t="s">
        <v>8</v>
      </c>
      <c r="D5" s="6">
        <v>990</v>
      </c>
      <c r="E5" s="8">
        <v>1</v>
      </c>
      <c r="F5" s="8">
        <v>1</v>
      </c>
      <c r="G5" s="5">
        <f t="shared" si="0"/>
        <v>990</v>
      </c>
      <c r="H5" s="5">
        <f t="shared" si="1"/>
        <v>990</v>
      </c>
      <c r="I5" s="5">
        <f t="shared" si="2"/>
        <v>1980</v>
      </c>
    </row>
    <row r="6" spans="1:9" x14ac:dyDescent="0.25">
      <c r="A6" s="2">
        <v>45261</v>
      </c>
      <c r="B6" s="2" t="s">
        <v>16</v>
      </c>
      <c r="C6" s="3" t="s">
        <v>11</v>
      </c>
      <c r="D6" s="6">
        <v>550</v>
      </c>
      <c r="E6" s="8">
        <v>1</v>
      </c>
      <c r="F6" s="8">
        <v>1</v>
      </c>
      <c r="G6" s="5">
        <f t="shared" si="0"/>
        <v>550</v>
      </c>
      <c r="H6" s="5">
        <f t="shared" si="1"/>
        <v>550</v>
      </c>
      <c r="I6" s="5">
        <f t="shared" si="2"/>
        <v>1100</v>
      </c>
    </row>
    <row r="7" spans="1:9" x14ac:dyDescent="0.25">
      <c r="A7" s="2">
        <v>45261</v>
      </c>
      <c r="B7" s="2" t="s">
        <v>16</v>
      </c>
      <c r="C7" s="3" t="s">
        <v>12</v>
      </c>
      <c r="D7" s="6">
        <v>650</v>
      </c>
      <c r="E7" s="8">
        <v>0</v>
      </c>
      <c r="F7" s="8">
        <v>1</v>
      </c>
      <c r="G7" s="5">
        <f t="shared" si="0"/>
        <v>0</v>
      </c>
      <c r="H7" s="5">
        <f t="shared" si="1"/>
        <v>650</v>
      </c>
      <c r="I7" s="5">
        <f t="shared" si="2"/>
        <v>650</v>
      </c>
    </row>
    <row r="8" spans="1:9" x14ac:dyDescent="0.25">
      <c r="A8" s="2">
        <v>45261</v>
      </c>
      <c r="B8" s="2" t="s">
        <v>15</v>
      </c>
      <c r="C8" s="3" t="s">
        <v>9</v>
      </c>
      <c r="D8" s="6">
        <v>750</v>
      </c>
      <c r="E8" s="8">
        <v>0</v>
      </c>
      <c r="F8" s="8">
        <v>1</v>
      </c>
      <c r="G8" s="5">
        <f t="shared" si="0"/>
        <v>0</v>
      </c>
      <c r="H8" s="5">
        <f t="shared" si="1"/>
        <v>750</v>
      </c>
      <c r="I8" s="5">
        <f t="shared" si="2"/>
        <v>750</v>
      </c>
    </row>
    <row r="9" spans="1:9" x14ac:dyDescent="0.25">
      <c r="A9" s="2">
        <v>45261</v>
      </c>
      <c r="B9" s="2" t="s">
        <v>16</v>
      </c>
      <c r="C9" s="3" t="s">
        <v>13</v>
      </c>
      <c r="D9" s="6">
        <v>750</v>
      </c>
      <c r="E9" s="8">
        <v>1</v>
      </c>
      <c r="F9" s="8">
        <v>1</v>
      </c>
      <c r="G9" s="5">
        <f t="shared" si="0"/>
        <v>750</v>
      </c>
      <c r="H9" s="5">
        <f t="shared" si="1"/>
        <v>750</v>
      </c>
      <c r="I9" s="5">
        <f t="shared" si="2"/>
        <v>1500</v>
      </c>
    </row>
    <row r="10" spans="1:9" x14ac:dyDescent="0.25">
      <c r="A10" s="2">
        <v>45262</v>
      </c>
      <c r="B10" s="2" t="s">
        <v>15</v>
      </c>
      <c r="C10" s="3" t="s">
        <v>6</v>
      </c>
      <c r="D10" s="5">
        <v>1575</v>
      </c>
      <c r="E10" s="7">
        <v>1</v>
      </c>
      <c r="F10" s="7">
        <v>0</v>
      </c>
      <c r="G10" s="5">
        <f t="shared" si="0"/>
        <v>1575</v>
      </c>
      <c r="H10" s="5">
        <f t="shared" si="1"/>
        <v>0</v>
      </c>
      <c r="I10" s="5">
        <f t="shared" si="2"/>
        <v>1575</v>
      </c>
    </row>
    <row r="11" spans="1:9" x14ac:dyDescent="0.25">
      <c r="A11" s="2">
        <v>45262</v>
      </c>
      <c r="B11" s="2" t="s">
        <v>15</v>
      </c>
      <c r="C11" s="3" t="s">
        <v>7</v>
      </c>
      <c r="D11" s="5">
        <v>1650</v>
      </c>
      <c r="E11" s="7">
        <v>0</v>
      </c>
      <c r="F11" s="7">
        <v>1</v>
      </c>
      <c r="G11" s="5">
        <f t="shared" si="0"/>
        <v>0</v>
      </c>
      <c r="H11" s="5">
        <f t="shared" si="1"/>
        <v>1650</v>
      </c>
      <c r="I11" s="5">
        <f t="shared" si="2"/>
        <v>1650</v>
      </c>
    </row>
    <row r="12" spans="1:9" x14ac:dyDescent="0.25">
      <c r="A12" s="2">
        <v>45262</v>
      </c>
      <c r="B12" s="2" t="s">
        <v>16</v>
      </c>
      <c r="C12" s="3" t="s">
        <v>10</v>
      </c>
      <c r="D12" s="6">
        <v>550</v>
      </c>
      <c r="E12" s="8">
        <v>0</v>
      </c>
      <c r="F12" s="8">
        <v>1</v>
      </c>
      <c r="G12" s="5">
        <f t="shared" si="0"/>
        <v>0</v>
      </c>
      <c r="H12" s="5">
        <f t="shared" si="1"/>
        <v>550</v>
      </c>
      <c r="I12" s="5">
        <f t="shared" si="2"/>
        <v>550</v>
      </c>
    </row>
    <row r="13" spans="1:9" x14ac:dyDescent="0.25">
      <c r="A13" s="2">
        <v>45262</v>
      </c>
      <c r="B13" s="2" t="s">
        <v>15</v>
      </c>
      <c r="C13" s="3" t="s">
        <v>8</v>
      </c>
      <c r="D13" s="6">
        <v>990</v>
      </c>
      <c r="E13" s="8">
        <v>0</v>
      </c>
      <c r="F13" s="8">
        <v>1</v>
      </c>
      <c r="G13" s="5">
        <f t="shared" si="0"/>
        <v>0</v>
      </c>
      <c r="H13" s="5">
        <f t="shared" si="1"/>
        <v>990</v>
      </c>
      <c r="I13" s="5">
        <f t="shared" si="2"/>
        <v>990</v>
      </c>
    </row>
    <row r="14" spans="1:9" x14ac:dyDescent="0.25">
      <c r="A14" s="2">
        <v>45262</v>
      </c>
      <c r="B14" s="2" t="s">
        <v>16</v>
      </c>
      <c r="C14" s="3" t="s">
        <v>11</v>
      </c>
      <c r="D14" s="6">
        <v>550</v>
      </c>
      <c r="E14" s="8">
        <v>0</v>
      </c>
      <c r="F14" s="8">
        <v>0</v>
      </c>
      <c r="G14" s="5">
        <f t="shared" si="0"/>
        <v>0</v>
      </c>
      <c r="H14" s="5">
        <f t="shared" si="1"/>
        <v>0</v>
      </c>
      <c r="I14" s="5">
        <f t="shared" si="2"/>
        <v>0</v>
      </c>
    </row>
    <row r="15" spans="1:9" x14ac:dyDescent="0.25">
      <c r="A15" s="2">
        <v>45262</v>
      </c>
      <c r="B15" s="2" t="s">
        <v>16</v>
      </c>
      <c r="C15" s="3" t="s">
        <v>12</v>
      </c>
      <c r="D15" s="6">
        <v>650</v>
      </c>
      <c r="E15" s="8">
        <v>0</v>
      </c>
      <c r="F15" s="8">
        <v>0</v>
      </c>
      <c r="G15" s="5">
        <f t="shared" si="0"/>
        <v>0</v>
      </c>
      <c r="H15" s="5">
        <f t="shared" si="1"/>
        <v>0</v>
      </c>
      <c r="I15" s="5">
        <f t="shared" si="2"/>
        <v>0</v>
      </c>
    </row>
    <row r="16" spans="1:9" x14ac:dyDescent="0.25">
      <c r="A16" s="2">
        <v>45262</v>
      </c>
      <c r="B16" s="2" t="s">
        <v>15</v>
      </c>
      <c r="C16" s="3" t="s">
        <v>9</v>
      </c>
      <c r="D16" s="6">
        <v>750</v>
      </c>
      <c r="E16" s="8">
        <v>0</v>
      </c>
      <c r="F16" s="8">
        <v>0</v>
      </c>
      <c r="G16" s="5">
        <f t="shared" si="0"/>
        <v>0</v>
      </c>
      <c r="H16" s="5">
        <f t="shared" si="1"/>
        <v>0</v>
      </c>
      <c r="I16" s="5">
        <f t="shared" si="2"/>
        <v>0</v>
      </c>
    </row>
    <row r="17" spans="1:9" x14ac:dyDescent="0.25">
      <c r="A17" s="2">
        <v>45262</v>
      </c>
      <c r="B17" s="2" t="s">
        <v>16</v>
      </c>
      <c r="C17" s="3" t="s">
        <v>13</v>
      </c>
      <c r="D17" s="6">
        <v>750</v>
      </c>
      <c r="E17" s="8">
        <v>0</v>
      </c>
      <c r="F17" s="8">
        <v>1</v>
      </c>
      <c r="G17" s="5">
        <f t="shared" si="0"/>
        <v>0</v>
      </c>
      <c r="H17" s="5">
        <f t="shared" si="1"/>
        <v>750</v>
      </c>
      <c r="I17" s="5">
        <f t="shared" si="2"/>
        <v>750</v>
      </c>
    </row>
    <row r="18" spans="1:9" x14ac:dyDescent="0.25">
      <c r="A18" s="2">
        <v>45263</v>
      </c>
      <c r="B18" s="2" t="s">
        <v>15</v>
      </c>
      <c r="C18" s="3" t="s">
        <v>6</v>
      </c>
      <c r="D18" s="5">
        <v>1575</v>
      </c>
      <c r="E18" s="7">
        <v>0</v>
      </c>
      <c r="F18" s="7">
        <v>1</v>
      </c>
      <c r="G18" s="5">
        <f t="shared" si="0"/>
        <v>0</v>
      </c>
      <c r="H18" s="5">
        <f t="shared" si="1"/>
        <v>1575</v>
      </c>
      <c r="I18" s="5">
        <f t="shared" si="2"/>
        <v>1575</v>
      </c>
    </row>
    <row r="19" spans="1:9" x14ac:dyDescent="0.25">
      <c r="A19" s="2">
        <v>45263</v>
      </c>
      <c r="B19" s="2" t="s">
        <v>15</v>
      </c>
      <c r="C19" s="3" t="s">
        <v>7</v>
      </c>
      <c r="D19" s="5">
        <v>1650</v>
      </c>
      <c r="E19" s="7">
        <v>1</v>
      </c>
      <c r="F19" s="7">
        <v>0</v>
      </c>
      <c r="G19" s="5">
        <f t="shared" si="0"/>
        <v>1650</v>
      </c>
      <c r="H19" s="5">
        <f t="shared" si="1"/>
        <v>0</v>
      </c>
      <c r="I19" s="5">
        <f t="shared" si="2"/>
        <v>1650</v>
      </c>
    </row>
    <row r="20" spans="1:9" x14ac:dyDescent="0.25">
      <c r="A20" s="2">
        <v>45263</v>
      </c>
      <c r="B20" s="2" t="s">
        <v>16</v>
      </c>
      <c r="C20" s="3" t="s">
        <v>10</v>
      </c>
      <c r="D20" s="6">
        <v>550</v>
      </c>
      <c r="E20" s="8">
        <v>0</v>
      </c>
      <c r="F20" s="8">
        <v>0</v>
      </c>
      <c r="G20" s="5">
        <f t="shared" si="0"/>
        <v>0</v>
      </c>
      <c r="H20" s="5">
        <f t="shared" si="1"/>
        <v>0</v>
      </c>
      <c r="I20" s="5">
        <f t="shared" si="2"/>
        <v>0</v>
      </c>
    </row>
    <row r="21" spans="1:9" x14ac:dyDescent="0.25">
      <c r="A21" s="2">
        <v>45263</v>
      </c>
      <c r="B21" s="2" t="s">
        <v>15</v>
      </c>
      <c r="C21" s="3" t="s">
        <v>8</v>
      </c>
      <c r="D21" s="6">
        <v>990</v>
      </c>
      <c r="E21" s="8">
        <v>1</v>
      </c>
      <c r="F21" s="8">
        <v>0</v>
      </c>
      <c r="G21" s="5">
        <f t="shared" si="0"/>
        <v>990</v>
      </c>
      <c r="H21" s="5">
        <f t="shared" si="1"/>
        <v>0</v>
      </c>
      <c r="I21" s="5">
        <f t="shared" si="2"/>
        <v>990</v>
      </c>
    </row>
    <row r="22" spans="1:9" x14ac:dyDescent="0.25">
      <c r="A22" s="2">
        <v>45263</v>
      </c>
      <c r="B22" s="2" t="s">
        <v>16</v>
      </c>
      <c r="C22" s="3" t="s">
        <v>11</v>
      </c>
      <c r="D22" s="6">
        <v>550</v>
      </c>
      <c r="E22" s="8">
        <v>0</v>
      </c>
      <c r="F22" s="8">
        <v>1</v>
      </c>
      <c r="G22" s="5">
        <f t="shared" si="0"/>
        <v>0</v>
      </c>
      <c r="H22" s="5">
        <f t="shared" si="1"/>
        <v>550</v>
      </c>
      <c r="I22" s="5">
        <f t="shared" si="2"/>
        <v>550</v>
      </c>
    </row>
    <row r="23" spans="1:9" x14ac:dyDescent="0.25">
      <c r="A23" s="2">
        <v>45263</v>
      </c>
      <c r="B23" s="2" t="s">
        <v>16</v>
      </c>
      <c r="C23" s="3" t="s">
        <v>12</v>
      </c>
      <c r="D23" s="6">
        <v>650</v>
      </c>
      <c r="E23" s="8">
        <v>1</v>
      </c>
      <c r="F23" s="8">
        <v>1</v>
      </c>
      <c r="G23" s="5">
        <f t="shared" si="0"/>
        <v>650</v>
      </c>
      <c r="H23" s="5">
        <f t="shared" si="1"/>
        <v>650</v>
      </c>
      <c r="I23" s="5">
        <f t="shared" si="2"/>
        <v>1300</v>
      </c>
    </row>
    <row r="24" spans="1:9" x14ac:dyDescent="0.25">
      <c r="A24" s="2">
        <v>45263</v>
      </c>
      <c r="B24" s="2" t="s">
        <v>15</v>
      </c>
      <c r="C24" s="3" t="s">
        <v>9</v>
      </c>
      <c r="D24" s="6">
        <v>750</v>
      </c>
      <c r="E24" s="8">
        <v>1</v>
      </c>
      <c r="F24" s="8">
        <v>0</v>
      </c>
      <c r="G24" s="5">
        <f t="shared" si="0"/>
        <v>750</v>
      </c>
      <c r="H24" s="5">
        <f t="shared" si="1"/>
        <v>0</v>
      </c>
      <c r="I24" s="5">
        <f t="shared" si="2"/>
        <v>750</v>
      </c>
    </row>
    <row r="25" spans="1:9" x14ac:dyDescent="0.25">
      <c r="A25" s="2">
        <v>45263</v>
      </c>
      <c r="B25" s="2" t="s">
        <v>16</v>
      </c>
      <c r="C25" s="3" t="s">
        <v>13</v>
      </c>
      <c r="D25" s="6">
        <v>750</v>
      </c>
      <c r="E25" s="8">
        <v>1</v>
      </c>
      <c r="F25" s="8">
        <v>0</v>
      </c>
      <c r="G25" s="5">
        <f t="shared" si="0"/>
        <v>750</v>
      </c>
      <c r="H25" s="5">
        <f t="shared" si="1"/>
        <v>0</v>
      </c>
      <c r="I25" s="5">
        <f t="shared" si="2"/>
        <v>750</v>
      </c>
    </row>
    <row r="26" spans="1:9" x14ac:dyDescent="0.25">
      <c r="A26" s="2">
        <v>45264</v>
      </c>
      <c r="B26" s="2" t="s">
        <v>15</v>
      </c>
      <c r="C26" s="3" t="s">
        <v>6</v>
      </c>
      <c r="D26" s="5">
        <v>1575</v>
      </c>
      <c r="E26" s="7">
        <v>0</v>
      </c>
      <c r="F26" s="7">
        <v>0</v>
      </c>
      <c r="G26" s="5">
        <f t="shared" si="0"/>
        <v>0</v>
      </c>
      <c r="H26" s="5">
        <f t="shared" si="1"/>
        <v>0</v>
      </c>
      <c r="I26" s="5">
        <f t="shared" si="2"/>
        <v>0</v>
      </c>
    </row>
    <row r="27" spans="1:9" x14ac:dyDescent="0.25">
      <c r="A27" s="2">
        <v>45264</v>
      </c>
      <c r="B27" s="2" t="s">
        <v>15</v>
      </c>
      <c r="C27" s="3" t="s">
        <v>7</v>
      </c>
      <c r="D27" s="5">
        <v>1650</v>
      </c>
      <c r="E27" s="7">
        <v>0</v>
      </c>
      <c r="F27" s="7">
        <v>1</v>
      </c>
      <c r="G27" s="5">
        <f t="shared" si="0"/>
        <v>0</v>
      </c>
      <c r="H27" s="5">
        <f t="shared" si="1"/>
        <v>1650</v>
      </c>
      <c r="I27" s="5">
        <f t="shared" si="2"/>
        <v>1650</v>
      </c>
    </row>
    <row r="28" spans="1:9" x14ac:dyDescent="0.25">
      <c r="A28" s="2">
        <v>45264</v>
      </c>
      <c r="B28" s="2" t="s">
        <v>16</v>
      </c>
      <c r="C28" s="3" t="s">
        <v>10</v>
      </c>
      <c r="D28" s="6">
        <v>550</v>
      </c>
      <c r="E28" s="8">
        <v>1</v>
      </c>
      <c r="F28" s="8">
        <v>0</v>
      </c>
      <c r="G28" s="5">
        <f t="shared" si="0"/>
        <v>550</v>
      </c>
      <c r="H28" s="5">
        <f t="shared" si="1"/>
        <v>0</v>
      </c>
      <c r="I28" s="5">
        <f t="shared" si="2"/>
        <v>550</v>
      </c>
    </row>
    <row r="29" spans="1:9" x14ac:dyDescent="0.25">
      <c r="A29" s="2">
        <v>45264</v>
      </c>
      <c r="B29" s="2" t="s">
        <v>15</v>
      </c>
      <c r="C29" s="3" t="s">
        <v>8</v>
      </c>
      <c r="D29" s="6">
        <v>990</v>
      </c>
      <c r="E29" s="8">
        <v>0</v>
      </c>
      <c r="F29" s="8">
        <v>1</v>
      </c>
      <c r="G29" s="5">
        <f t="shared" si="0"/>
        <v>0</v>
      </c>
      <c r="H29" s="5">
        <f t="shared" si="1"/>
        <v>990</v>
      </c>
      <c r="I29" s="5">
        <f t="shared" si="2"/>
        <v>990</v>
      </c>
    </row>
    <row r="30" spans="1:9" x14ac:dyDescent="0.25">
      <c r="A30" s="2">
        <v>45264</v>
      </c>
      <c r="B30" s="2" t="s">
        <v>16</v>
      </c>
      <c r="C30" s="3" t="s">
        <v>11</v>
      </c>
      <c r="D30" s="6">
        <v>550</v>
      </c>
      <c r="E30" s="8">
        <v>0</v>
      </c>
      <c r="F30" s="8">
        <v>1</v>
      </c>
      <c r="G30" s="5">
        <f t="shared" si="0"/>
        <v>0</v>
      </c>
      <c r="H30" s="5">
        <f t="shared" si="1"/>
        <v>550</v>
      </c>
      <c r="I30" s="5">
        <f t="shared" si="2"/>
        <v>550</v>
      </c>
    </row>
    <row r="31" spans="1:9" x14ac:dyDescent="0.25">
      <c r="A31" s="2">
        <v>45264</v>
      </c>
      <c r="B31" s="2" t="s">
        <v>16</v>
      </c>
      <c r="C31" s="3" t="s">
        <v>12</v>
      </c>
      <c r="D31" s="6">
        <v>650</v>
      </c>
      <c r="E31" s="8">
        <v>1</v>
      </c>
      <c r="F31" s="8">
        <v>0</v>
      </c>
      <c r="G31" s="5">
        <f t="shared" si="0"/>
        <v>650</v>
      </c>
      <c r="H31" s="5">
        <f t="shared" si="1"/>
        <v>0</v>
      </c>
      <c r="I31" s="5">
        <f t="shared" si="2"/>
        <v>650</v>
      </c>
    </row>
    <row r="32" spans="1:9" x14ac:dyDescent="0.25">
      <c r="A32" s="2">
        <v>45264</v>
      </c>
      <c r="B32" s="2" t="s">
        <v>15</v>
      </c>
      <c r="C32" s="3" t="s">
        <v>9</v>
      </c>
      <c r="D32" s="6">
        <v>750</v>
      </c>
      <c r="E32" s="8">
        <v>0</v>
      </c>
      <c r="F32" s="8">
        <v>1</v>
      </c>
      <c r="G32" s="5">
        <f t="shared" si="0"/>
        <v>0</v>
      </c>
      <c r="H32" s="5">
        <f t="shared" si="1"/>
        <v>750</v>
      </c>
      <c r="I32" s="5">
        <f t="shared" si="2"/>
        <v>750</v>
      </c>
    </row>
    <row r="33" spans="1:9" x14ac:dyDescent="0.25">
      <c r="A33" s="2">
        <v>45264</v>
      </c>
      <c r="B33" s="2" t="s">
        <v>16</v>
      </c>
      <c r="C33" s="3" t="s">
        <v>13</v>
      </c>
      <c r="D33" s="6">
        <v>750</v>
      </c>
      <c r="E33" s="8">
        <v>0</v>
      </c>
      <c r="F33" s="8">
        <v>1</v>
      </c>
      <c r="G33" s="5">
        <f t="shared" si="0"/>
        <v>0</v>
      </c>
      <c r="H33" s="5">
        <f t="shared" si="1"/>
        <v>750</v>
      </c>
      <c r="I33" s="5">
        <f t="shared" si="2"/>
        <v>750</v>
      </c>
    </row>
    <row r="34" spans="1:9" x14ac:dyDescent="0.25">
      <c r="A34" s="2">
        <v>45265</v>
      </c>
      <c r="B34" s="2" t="s">
        <v>15</v>
      </c>
      <c r="C34" s="3" t="s">
        <v>6</v>
      </c>
      <c r="D34" s="5">
        <v>1575</v>
      </c>
      <c r="E34" s="7">
        <v>0</v>
      </c>
      <c r="F34" s="7">
        <v>0</v>
      </c>
      <c r="G34" s="5">
        <f t="shared" ref="G34:G65" si="3">D34*E34</f>
        <v>0</v>
      </c>
      <c r="H34" s="5">
        <f t="shared" ref="H34:H65" si="4">D34*F34</f>
        <v>0</v>
      </c>
      <c r="I34" s="5">
        <f t="shared" ref="I34:I65" si="5">SUM(G34:H34)</f>
        <v>0</v>
      </c>
    </row>
    <row r="35" spans="1:9" x14ac:dyDescent="0.25">
      <c r="A35" s="2">
        <v>45265</v>
      </c>
      <c r="B35" s="2" t="s">
        <v>15</v>
      </c>
      <c r="C35" s="3" t="s">
        <v>7</v>
      </c>
      <c r="D35" s="5">
        <v>1650</v>
      </c>
      <c r="E35" s="7">
        <v>1</v>
      </c>
      <c r="F35" s="7">
        <v>0</v>
      </c>
      <c r="G35" s="5">
        <f t="shared" si="3"/>
        <v>1650</v>
      </c>
      <c r="H35" s="5">
        <f t="shared" si="4"/>
        <v>0</v>
      </c>
      <c r="I35" s="5">
        <f t="shared" si="5"/>
        <v>1650</v>
      </c>
    </row>
    <row r="36" spans="1:9" x14ac:dyDescent="0.25">
      <c r="A36" s="2">
        <v>45265</v>
      </c>
      <c r="B36" s="2" t="s">
        <v>16</v>
      </c>
      <c r="C36" s="3" t="s">
        <v>10</v>
      </c>
      <c r="D36" s="6">
        <v>550</v>
      </c>
      <c r="E36" s="8">
        <v>0</v>
      </c>
      <c r="F36" s="8">
        <v>1</v>
      </c>
      <c r="G36" s="5">
        <f t="shared" si="3"/>
        <v>0</v>
      </c>
      <c r="H36" s="5">
        <f t="shared" si="4"/>
        <v>550</v>
      </c>
      <c r="I36" s="5">
        <f t="shared" si="5"/>
        <v>550</v>
      </c>
    </row>
    <row r="37" spans="1:9" x14ac:dyDescent="0.25">
      <c r="A37" s="2">
        <v>45265</v>
      </c>
      <c r="B37" s="2" t="s">
        <v>15</v>
      </c>
      <c r="C37" s="3" t="s">
        <v>8</v>
      </c>
      <c r="D37" s="6">
        <v>990</v>
      </c>
      <c r="E37" s="8">
        <v>0</v>
      </c>
      <c r="F37" s="8">
        <v>0</v>
      </c>
      <c r="G37" s="5">
        <f t="shared" si="3"/>
        <v>0</v>
      </c>
      <c r="H37" s="5">
        <f t="shared" si="4"/>
        <v>0</v>
      </c>
      <c r="I37" s="5">
        <f t="shared" si="5"/>
        <v>0</v>
      </c>
    </row>
    <row r="38" spans="1:9" x14ac:dyDescent="0.25">
      <c r="A38" s="2">
        <v>45265</v>
      </c>
      <c r="B38" s="2" t="s">
        <v>16</v>
      </c>
      <c r="C38" s="3" t="s">
        <v>11</v>
      </c>
      <c r="D38" s="6">
        <v>550</v>
      </c>
      <c r="E38" s="8">
        <v>0</v>
      </c>
      <c r="F38" s="8">
        <v>1</v>
      </c>
      <c r="G38" s="5">
        <f t="shared" si="3"/>
        <v>0</v>
      </c>
      <c r="H38" s="5">
        <f t="shared" si="4"/>
        <v>550</v>
      </c>
      <c r="I38" s="5">
        <f t="shared" si="5"/>
        <v>550</v>
      </c>
    </row>
    <row r="39" spans="1:9" x14ac:dyDescent="0.25">
      <c r="A39" s="2">
        <v>45265</v>
      </c>
      <c r="B39" s="2" t="s">
        <v>16</v>
      </c>
      <c r="C39" s="3" t="s">
        <v>12</v>
      </c>
      <c r="D39" s="6">
        <v>650</v>
      </c>
      <c r="E39" s="8">
        <v>0</v>
      </c>
      <c r="F39" s="8">
        <v>1</v>
      </c>
      <c r="G39" s="5">
        <f t="shared" si="3"/>
        <v>0</v>
      </c>
      <c r="H39" s="5">
        <f t="shared" si="4"/>
        <v>650</v>
      </c>
      <c r="I39" s="5">
        <f t="shared" si="5"/>
        <v>650</v>
      </c>
    </row>
    <row r="40" spans="1:9" x14ac:dyDescent="0.25">
      <c r="A40" s="2">
        <v>45265</v>
      </c>
      <c r="B40" s="2" t="s">
        <v>15</v>
      </c>
      <c r="C40" s="3" t="s">
        <v>9</v>
      </c>
      <c r="D40" s="6">
        <v>750</v>
      </c>
      <c r="E40" s="8">
        <v>0</v>
      </c>
      <c r="F40" s="8">
        <v>0</v>
      </c>
      <c r="G40" s="5">
        <f t="shared" si="3"/>
        <v>0</v>
      </c>
      <c r="H40" s="5">
        <f t="shared" si="4"/>
        <v>0</v>
      </c>
      <c r="I40" s="5">
        <f t="shared" si="5"/>
        <v>0</v>
      </c>
    </row>
    <row r="41" spans="1:9" x14ac:dyDescent="0.25">
      <c r="A41" s="2">
        <v>45265</v>
      </c>
      <c r="B41" s="2" t="s">
        <v>16</v>
      </c>
      <c r="C41" s="3" t="s">
        <v>13</v>
      </c>
      <c r="D41" s="6">
        <v>750</v>
      </c>
      <c r="E41" s="8">
        <v>0</v>
      </c>
      <c r="F41" s="8">
        <v>1</v>
      </c>
      <c r="G41" s="5">
        <f t="shared" si="3"/>
        <v>0</v>
      </c>
      <c r="H41" s="5">
        <f t="shared" si="4"/>
        <v>750</v>
      </c>
      <c r="I41" s="5">
        <f t="shared" si="5"/>
        <v>750</v>
      </c>
    </row>
    <row r="42" spans="1:9" x14ac:dyDescent="0.25">
      <c r="A42" s="2">
        <v>45266</v>
      </c>
      <c r="B42" s="2" t="s">
        <v>15</v>
      </c>
      <c r="C42" s="3" t="s">
        <v>6</v>
      </c>
      <c r="D42" s="5">
        <v>1575</v>
      </c>
      <c r="E42" s="7">
        <v>0</v>
      </c>
      <c r="F42" s="7">
        <v>0</v>
      </c>
      <c r="G42" s="5">
        <f t="shared" si="3"/>
        <v>0</v>
      </c>
      <c r="H42" s="5">
        <f t="shared" si="4"/>
        <v>0</v>
      </c>
      <c r="I42" s="5">
        <f t="shared" si="5"/>
        <v>0</v>
      </c>
    </row>
    <row r="43" spans="1:9" x14ac:dyDescent="0.25">
      <c r="A43" s="2">
        <v>45266</v>
      </c>
      <c r="B43" s="2" t="s">
        <v>15</v>
      </c>
      <c r="C43" s="3" t="s">
        <v>7</v>
      </c>
      <c r="D43" s="5">
        <v>1650</v>
      </c>
      <c r="E43" s="7">
        <v>1</v>
      </c>
      <c r="F43" s="7">
        <v>0</v>
      </c>
      <c r="G43" s="5">
        <f t="shared" si="3"/>
        <v>1650</v>
      </c>
      <c r="H43" s="5">
        <f t="shared" si="4"/>
        <v>0</v>
      </c>
      <c r="I43" s="5">
        <f t="shared" si="5"/>
        <v>1650</v>
      </c>
    </row>
    <row r="44" spans="1:9" x14ac:dyDescent="0.25">
      <c r="A44" s="2">
        <v>45266</v>
      </c>
      <c r="B44" s="2" t="s">
        <v>16</v>
      </c>
      <c r="C44" s="3" t="s">
        <v>10</v>
      </c>
      <c r="D44" s="6">
        <v>550</v>
      </c>
      <c r="E44" s="8">
        <v>1</v>
      </c>
      <c r="F44" s="8">
        <v>0</v>
      </c>
      <c r="G44" s="5">
        <f t="shared" si="3"/>
        <v>550</v>
      </c>
      <c r="H44" s="5">
        <f t="shared" si="4"/>
        <v>0</v>
      </c>
      <c r="I44" s="5">
        <f t="shared" si="5"/>
        <v>550</v>
      </c>
    </row>
    <row r="45" spans="1:9" x14ac:dyDescent="0.25">
      <c r="A45" s="2">
        <v>45266</v>
      </c>
      <c r="B45" s="2" t="s">
        <v>15</v>
      </c>
      <c r="C45" s="3" t="s">
        <v>8</v>
      </c>
      <c r="D45" s="6">
        <v>990</v>
      </c>
      <c r="E45" s="8">
        <v>1</v>
      </c>
      <c r="F45" s="8">
        <v>0</v>
      </c>
      <c r="G45" s="5">
        <f t="shared" si="3"/>
        <v>990</v>
      </c>
      <c r="H45" s="5">
        <f t="shared" si="4"/>
        <v>0</v>
      </c>
      <c r="I45" s="5">
        <f t="shared" si="5"/>
        <v>990</v>
      </c>
    </row>
    <row r="46" spans="1:9" x14ac:dyDescent="0.25">
      <c r="A46" s="2">
        <v>45266</v>
      </c>
      <c r="B46" s="2" t="s">
        <v>16</v>
      </c>
      <c r="C46" s="3" t="s">
        <v>11</v>
      </c>
      <c r="D46" s="6">
        <v>550</v>
      </c>
      <c r="E46" s="8">
        <v>0</v>
      </c>
      <c r="F46" s="8">
        <v>0</v>
      </c>
      <c r="G46" s="5">
        <f t="shared" si="3"/>
        <v>0</v>
      </c>
      <c r="H46" s="5">
        <f t="shared" si="4"/>
        <v>0</v>
      </c>
      <c r="I46" s="5">
        <f t="shared" si="5"/>
        <v>0</v>
      </c>
    </row>
    <row r="47" spans="1:9" x14ac:dyDescent="0.25">
      <c r="A47" s="2">
        <v>45266</v>
      </c>
      <c r="B47" s="2" t="s">
        <v>16</v>
      </c>
      <c r="C47" s="3" t="s">
        <v>12</v>
      </c>
      <c r="D47" s="6">
        <v>650</v>
      </c>
      <c r="E47" s="8">
        <v>0</v>
      </c>
      <c r="F47" s="8">
        <v>0</v>
      </c>
      <c r="G47" s="5">
        <f t="shared" si="3"/>
        <v>0</v>
      </c>
      <c r="H47" s="5">
        <f t="shared" si="4"/>
        <v>0</v>
      </c>
      <c r="I47" s="5">
        <f t="shared" si="5"/>
        <v>0</v>
      </c>
    </row>
    <row r="48" spans="1:9" x14ac:dyDescent="0.25">
      <c r="A48" s="2">
        <v>45266</v>
      </c>
      <c r="B48" s="2" t="s">
        <v>15</v>
      </c>
      <c r="C48" s="3" t="s">
        <v>9</v>
      </c>
      <c r="D48" s="6">
        <v>750</v>
      </c>
      <c r="E48" s="8">
        <v>0</v>
      </c>
      <c r="F48" s="8">
        <v>1</v>
      </c>
      <c r="G48" s="5">
        <f t="shared" si="3"/>
        <v>0</v>
      </c>
      <c r="H48" s="5">
        <f t="shared" si="4"/>
        <v>750</v>
      </c>
      <c r="I48" s="5">
        <f t="shared" si="5"/>
        <v>750</v>
      </c>
    </row>
    <row r="49" spans="1:9" x14ac:dyDescent="0.25">
      <c r="A49" s="2">
        <v>45266</v>
      </c>
      <c r="B49" s="2" t="s">
        <v>16</v>
      </c>
      <c r="C49" s="3" t="s">
        <v>13</v>
      </c>
      <c r="D49" s="6">
        <v>750</v>
      </c>
      <c r="E49" s="8">
        <v>0</v>
      </c>
      <c r="F49" s="8">
        <v>1</v>
      </c>
      <c r="G49" s="5">
        <f t="shared" si="3"/>
        <v>0</v>
      </c>
      <c r="H49" s="5">
        <f t="shared" si="4"/>
        <v>750</v>
      </c>
      <c r="I49" s="5">
        <f t="shared" si="5"/>
        <v>750</v>
      </c>
    </row>
    <row r="50" spans="1:9" x14ac:dyDescent="0.25">
      <c r="A50" s="2">
        <v>45267</v>
      </c>
      <c r="B50" s="2" t="s">
        <v>15</v>
      </c>
      <c r="C50" s="3" t="s">
        <v>6</v>
      </c>
      <c r="D50" s="5">
        <v>1575</v>
      </c>
      <c r="E50" s="7">
        <v>1</v>
      </c>
      <c r="F50" s="7">
        <v>1</v>
      </c>
      <c r="G50" s="5">
        <f t="shared" si="3"/>
        <v>1575</v>
      </c>
      <c r="H50" s="5">
        <f t="shared" si="4"/>
        <v>1575</v>
      </c>
      <c r="I50" s="5">
        <f t="shared" si="5"/>
        <v>3150</v>
      </c>
    </row>
    <row r="51" spans="1:9" x14ac:dyDescent="0.25">
      <c r="A51" s="2">
        <v>45267</v>
      </c>
      <c r="B51" s="2" t="s">
        <v>15</v>
      </c>
      <c r="C51" s="3" t="s">
        <v>7</v>
      </c>
      <c r="D51" s="5">
        <v>1650</v>
      </c>
      <c r="E51" s="7">
        <v>1</v>
      </c>
      <c r="F51" s="7">
        <v>1</v>
      </c>
      <c r="G51" s="5">
        <f t="shared" si="3"/>
        <v>1650</v>
      </c>
      <c r="H51" s="5">
        <f t="shared" si="4"/>
        <v>1650</v>
      </c>
      <c r="I51" s="5">
        <f t="shared" si="5"/>
        <v>3300</v>
      </c>
    </row>
    <row r="52" spans="1:9" x14ac:dyDescent="0.25">
      <c r="A52" s="2">
        <v>45267</v>
      </c>
      <c r="B52" s="2" t="s">
        <v>16</v>
      </c>
      <c r="C52" s="3" t="s">
        <v>10</v>
      </c>
      <c r="D52" s="6">
        <v>550</v>
      </c>
      <c r="E52" s="8">
        <v>1</v>
      </c>
      <c r="F52" s="8">
        <v>1</v>
      </c>
      <c r="G52" s="5">
        <f t="shared" si="3"/>
        <v>550</v>
      </c>
      <c r="H52" s="5">
        <f t="shared" si="4"/>
        <v>550</v>
      </c>
      <c r="I52" s="5">
        <f t="shared" si="5"/>
        <v>1100</v>
      </c>
    </row>
    <row r="53" spans="1:9" x14ac:dyDescent="0.25">
      <c r="A53" s="2">
        <v>45267</v>
      </c>
      <c r="B53" s="2" t="s">
        <v>15</v>
      </c>
      <c r="C53" s="3" t="s">
        <v>8</v>
      </c>
      <c r="D53" s="6">
        <v>990</v>
      </c>
      <c r="E53" s="8">
        <v>1</v>
      </c>
      <c r="F53" s="8">
        <v>1</v>
      </c>
      <c r="G53" s="5">
        <f t="shared" si="3"/>
        <v>990</v>
      </c>
      <c r="H53" s="5">
        <f t="shared" si="4"/>
        <v>990</v>
      </c>
      <c r="I53" s="5">
        <f t="shared" si="5"/>
        <v>1980</v>
      </c>
    </row>
    <row r="54" spans="1:9" x14ac:dyDescent="0.25">
      <c r="A54" s="2">
        <v>45267</v>
      </c>
      <c r="B54" s="2" t="s">
        <v>16</v>
      </c>
      <c r="C54" s="3" t="s">
        <v>11</v>
      </c>
      <c r="D54" s="6">
        <v>550</v>
      </c>
      <c r="E54" s="8">
        <v>0</v>
      </c>
      <c r="F54" s="8">
        <v>1</v>
      </c>
      <c r="G54" s="5">
        <f t="shared" si="3"/>
        <v>0</v>
      </c>
      <c r="H54" s="5">
        <f t="shared" si="4"/>
        <v>550</v>
      </c>
      <c r="I54" s="5">
        <f t="shared" si="5"/>
        <v>550</v>
      </c>
    </row>
    <row r="55" spans="1:9" x14ac:dyDescent="0.25">
      <c r="A55" s="2">
        <v>45267</v>
      </c>
      <c r="B55" s="2" t="s">
        <v>16</v>
      </c>
      <c r="C55" s="3" t="s">
        <v>12</v>
      </c>
      <c r="D55" s="6">
        <v>650</v>
      </c>
      <c r="E55" s="8">
        <v>1</v>
      </c>
      <c r="F55" s="8">
        <v>1</v>
      </c>
      <c r="G55" s="5">
        <f t="shared" si="3"/>
        <v>650</v>
      </c>
      <c r="H55" s="5">
        <f t="shared" si="4"/>
        <v>650</v>
      </c>
      <c r="I55" s="5">
        <f t="shared" si="5"/>
        <v>1300</v>
      </c>
    </row>
    <row r="56" spans="1:9" x14ac:dyDescent="0.25">
      <c r="A56" s="2">
        <v>45267</v>
      </c>
      <c r="B56" s="2" t="s">
        <v>15</v>
      </c>
      <c r="C56" s="3" t="s">
        <v>9</v>
      </c>
      <c r="D56" s="6">
        <v>750</v>
      </c>
      <c r="E56" s="8">
        <v>1</v>
      </c>
      <c r="F56" s="8">
        <v>1</v>
      </c>
      <c r="G56" s="5">
        <f t="shared" si="3"/>
        <v>750</v>
      </c>
      <c r="H56" s="5">
        <f t="shared" si="4"/>
        <v>750</v>
      </c>
      <c r="I56" s="5">
        <f t="shared" si="5"/>
        <v>1500</v>
      </c>
    </row>
    <row r="57" spans="1:9" x14ac:dyDescent="0.25">
      <c r="A57" s="2">
        <v>45267</v>
      </c>
      <c r="B57" s="2" t="s">
        <v>16</v>
      </c>
      <c r="C57" s="3" t="s">
        <v>13</v>
      </c>
      <c r="D57" s="6">
        <v>750</v>
      </c>
      <c r="E57" s="8">
        <v>1</v>
      </c>
      <c r="F57" s="8">
        <v>1</v>
      </c>
      <c r="G57" s="5">
        <f t="shared" si="3"/>
        <v>750</v>
      </c>
      <c r="H57" s="5">
        <f t="shared" si="4"/>
        <v>750</v>
      </c>
      <c r="I57" s="5">
        <f t="shared" si="5"/>
        <v>1500</v>
      </c>
    </row>
    <row r="58" spans="1:9" x14ac:dyDescent="0.25">
      <c r="A58" s="2">
        <v>45268</v>
      </c>
      <c r="B58" s="2" t="s">
        <v>15</v>
      </c>
      <c r="C58" s="3" t="s">
        <v>6</v>
      </c>
      <c r="D58" s="5">
        <v>1575</v>
      </c>
      <c r="E58" s="7">
        <v>0</v>
      </c>
      <c r="F58" s="7">
        <v>0</v>
      </c>
      <c r="G58" s="5">
        <f t="shared" si="3"/>
        <v>0</v>
      </c>
      <c r="H58" s="5">
        <f t="shared" si="4"/>
        <v>0</v>
      </c>
      <c r="I58" s="5">
        <f t="shared" si="5"/>
        <v>0</v>
      </c>
    </row>
    <row r="59" spans="1:9" x14ac:dyDescent="0.25">
      <c r="A59" s="2">
        <v>45268</v>
      </c>
      <c r="B59" s="2" t="s">
        <v>15</v>
      </c>
      <c r="C59" s="3" t="s">
        <v>7</v>
      </c>
      <c r="D59" s="5">
        <v>1650</v>
      </c>
      <c r="E59" s="7">
        <v>1</v>
      </c>
      <c r="F59" s="7">
        <v>0</v>
      </c>
      <c r="G59" s="5">
        <f t="shared" si="3"/>
        <v>1650</v>
      </c>
      <c r="H59" s="5">
        <f t="shared" si="4"/>
        <v>0</v>
      </c>
      <c r="I59" s="5">
        <f t="shared" si="5"/>
        <v>1650</v>
      </c>
    </row>
    <row r="60" spans="1:9" x14ac:dyDescent="0.25">
      <c r="A60" s="2">
        <v>45268</v>
      </c>
      <c r="B60" s="2" t="s">
        <v>16</v>
      </c>
      <c r="C60" s="3" t="s">
        <v>10</v>
      </c>
      <c r="D60" s="6">
        <v>550</v>
      </c>
      <c r="E60" s="8">
        <v>0</v>
      </c>
      <c r="F60" s="8">
        <v>1</v>
      </c>
      <c r="G60" s="5">
        <f t="shared" si="3"/>
        <v>0</v>
      </c>
      <c r="H60" s="5">
        <f t="shared" si="4"/>
        <v>550</v>
      </c>
      <c r="I60" s="5">
        <f t="shared" si="5"/>
        <v>550</v>
      </c>
    </row>
    <row r="61" spans="1:9" x14ac:dyDescent="0.25">
      <c r="A61" s="2">
        <v>45268</v>
      </c>
      <c r="B61" s="2" t="s">
        <v>15</v>
      </c>
      <c r="C61" s="3" t="s">
        <v>8</v>
      </c>
      <c r="D61" s="6">
        <v>990</v>
      </c>
      <c r="E61" s="8">
        <v>0</v>
      </c>
      <c r="F61" s="8">
        <v>0</v>
      </c>
      <c r="G61" s="5">
        <f t="shared" si="3"/>
        <v>0</v>
      </c>
      <c r="H61" s="5">
        <f t="shared" si="4"/>
        <v>0</v>
      </c>
      <c r="I61" s="5">
        <f t="shared" si="5"/>
        <v>0</v>
      </c>
    </row>
    <row r="62" spans="1:9" x14ac:dyDescent="0.25">
      <c r="A62" s="2">
        <v>45268</v>
      </c>
      <c r="B62" s="2" t="s">
        <v>16</v>
      </c>
      <c r="C62" s="3" t="s">
        <v>11</v>
      </c>
      <c r="D62" s="6">
        <v>550</v>
      </c>
      <c r="E62" s="8">
        <v>1</v>
      </c>
      <c r="F62" s="8">
        <v>0</v>
      </c>
      <c r="G62" s="5">
        <f t="shared" si="3"/>
        <v>550</v>
      </c>
      <c r="H62" s="5">
        <f t="shared" si="4"/>
        <v>0</v>
      </c>
      <c r="I62" s="5">
        <f t="shared" si="5"/>
        <v>550</v>
      </c>
    </row>
    <row r="63" spans="1:9" x14ac:dyDescent="0.25">
      <c r="A63" s="2">
        <v>45268</v>
      </c>
      <c r="B63" s="2" t="s">
        <v>16</v>
      </c>
      <c r="C63" s="3" t="s">
        <v>12</v>
      </c>
      <c r="D63" s="6">
        <v>650</v>
      </c>
      <c r="E63" s="8">
        <v>1</v>
      </c>
      <c r="F63" s="8">
        <v>1</v>
      </c>
      <c r="G63" s="5">
        <f t="shared" si="3"/>
        <v>650</v>
      </c>
      <c r="H63" s="5">
        <f t="shared" si="4"/>
        <v>650</v>
      </c>
      <c r="I63" s="5">
        <f t="shared" si="5"/>
        <v>1300</v>
      </c>
    </row>
    <row r="64" spans="1:9" x14ac:dyDescent="0.25">
      <c r="A64" s="2">
        <v>45268</v>
      </c>
      <c r="B64" s="2" t="s">
        <v>15</v>
      </c>
      <c r="C64" s="3" t="s">
        <v>9</v>
      </c>
      <c r="D64" s="6">
        <v>750</v>
      </c>
      <c r="E64" s="8">
        <v>0</v>
      </c>
      <c r="F64" s="8">
        <v>0</v>
      </c>
      <c r="G64" s="5">
        <f t="shared" si="3"/>
        <v>0</v>
      </c>
      <c r="H64" s="5">
        <f t="shared" si="4"/>
        <v>0</v>
      </c>
      <c r="I64" s="5">
        <f t="shared" si="5"/>
        <v>0</v>
      </c>
    </row>
    <row r="65" spans="1:9" x14ac:dyDescent="0.25">
      <c r="A65" s="2">
        <v>45268</v>
      </c>
      <c r="B65" s="2" t="s">
        <v>16</v>
      </c>
      <c r="C65" s="3" t="s">
        <v>13</v>
      </c>
      <c r="D65" s="6">
        <v>750</v>
      </c>
      <c r="E65" s="8">
        <v>1</v>
      </c>
      <c r="F65" s="8">
        <v>0</v>
      </c>
      <c r="G65" s="5">
        <f t="shared" si="3"/>
        <v>750</v>
      </c>
      <c r="H65" s="5">
        <f t="shared" si="4"/>
        <v>0</v>
      </c>
      <c r="I65" s="5">
        <f t="shared" si="5"/>
        <v>750</v>
      </c>
    </row>
    <row r="66" spans="1:9" x14ac:dyDescent="0.25">
      <c r="A66" s="2">
        <v>45269</v>
      </c>
      <c r="B66" s="2" t="s">
        <v>15</v>
      </c>
      <c r="C66" s="3" t="s">
        <v>6</v>
      </c>
      <c r="D66" s="5">
        <v>1575</v>
      </c>
      <c r="E66" s="7">
        <v>1</v>
      </c>
      <c r="F66" s="7">
        <v>0</v>
      </c>
      <c r="G66" s="5">
        <f t="shared" ref="G66:G97" si="6">D66*E66</f>
        <v>1575</v>
      </c>
      <c r="H66" s="5">
        <f t="shared" ref="H66:H97" si="7">D66*F66</f>
        <v>0</v>
      </c>
      <c r="I66" s="5">
        <f t="shared" ref="I66:I97" si="8">SUM(G66:H66)</f>
        <v>1575</v>
      </c>
    </row>
    <row r="67" spans="1:9" x14ac:dyDescent="0.25">
      <c r="A67" s="2">
        <v>45269</v>
      </c>
      <c r="B67" s="2" t="s">
        <v>15</v>
      </c>
      <c r="C67" s="3" t="s">
        <v>7</v>
      </c>
      <c r="D67" s="5">
        <v>1650</v>
      </c>
      <c r="E67" s="7">
        <v>1</v>
      </c>
      <c r="F67" s="7">
        <v>1</v>
      </c>
      <c r="G67" s="5">
        <f t="shared" si="6"/>
        <v>1650</v>
      </c>
      <c r="H67" s="5">
        <f t="shared" si="7"/>
        <v>1650</v>
      </c>
      <c r="I67" s="5">
        <f t="shared" si="8"/>
        <v>3300</v>
      </c>
    </row>
    <row r="68" spans="1:9" x14ac:dyDescent="0.25">
      <c r="A68" s="2">
        <v>45269</v>
      </c>
      <c r="B68" s="2" t="s">
        <v>16</v>
      </c>
      <c r="C68" s="3" t="s">
        <v>10</v>
      </c>
      <c r="D68" s="6">
        <v>550</v>
      </c>
      <c r="E68" s="8">
        <v>0</v>
      </c>
      <c r="F68" s="8">
        <v>0</v>
      </c>
      <c r="G68" s="5">
        <f t="shared" si="6"/>
        <v>0</v>
      </c>
      <c r="H68" s="5">
        <f t="shared" si="7"/>
        <v>0</v>
      </c>
      <c r="I68" s="5">
        <f t="shared" si="8"/>
        <v>0</v>
      </c>
    </row>
    <row r="69" spans="1:9" x14ac:dyDescent="0.25">
      <c r="A69" s="2">
        <v>45269</v>
      </c>
      <c r="B69" s="2" t="s">
        <v>15</v>
      </c>
      <c r="C69" s="3" t="s">
        <v>8</v>
      </c>
      <c r="D69" s="6">
        <v>990</v>
      </c>
      <c r="E69" s="8">
        <v>0</v>
      </c>
      <c r="F69" s="8">
        <v>1</v>
      </c>
      <c r="G69" s="5">
        <f t="shared" si="6"/>
        <v>0</v>
      </c>
      <c r="H69" s="5">
        <f t="shared" si="7"/>
        <v>990</v>
      </c>
      <c r="I69" s="5">
        <f t="shared" si="8"/>
        <v>990</v>
      </c>
    </row>
    <row r="70" spans="1:9" x14ac:dyDescent="0.25">
      <c r="A70" s="2">
        <v>45269</v>
      </c>
      <c r="B70" s="2" t="s">
        <v>16</v>
      </c>
      <c r="C70" s="3" t="s">
        <v>11</v>
      </c>
      <c r="D70" s="6">
        <v>550</v>
      </c>
      <c r="E70" s="8">
        <v>1</v>
      </c>
      <c r="F70" s="8">
        <v>0</v>
      </c>
      <c r="G70" s="5">
        <f t="shared" si="6"/>
        <v>550</v>
      </c>
      <c r="H70" s="5">
        <f t="shared" si="7"/>
        <v>0</v>
      </c>
      <c r="I70" s="5">
        <f t="shared" si="8"/>
        <v>550</v>
      </c>
    </row>
    <row r="71" spans="1:9" x14ac:dyDescent="0.25">
      <c r="A71" s="2">
        <v>45269</v>
      </c>
      <c r="B71" s="2" t="s">
        <v>16</v>
      </c>
      <c r="C71" s="3" t="s">
        <v>12</v>
      </c>
      <c r="D71" s="6">
        <v>650</v>
      </c>
      <c r="E71" s="8">
        <v>1</v>
      </c>
      <c r="F71" s="8">
        <v>1</v>
      </c>
      <c r="G71" s="5">
        <f t="shared" si="6"/>
        <v>650</v>
      </c>
      <c r="H71" s="5">
        <f t="shared" si="7"/>
        <v>650</v>
      </c>
      <c r="I71" s="5">
        <f t="shared" si="8"/>
        <v>1300</v>
      </c>
    </row>
    <row r="72" spans="1:9" x14ac:dyDescent="0.25">
      <c r="A72" s="2">
        <v>45269</v>
      </c>
      <c r="B72" s="2" t="s">
        <v>15</v>
      </c>
      <c r="C72" s="3" t="s">
        <v>9</v>
      </c>
      <c r="D72" s="6">
        <v>750</v>
      </c>
      <c r="E72" s="8">
        <v>1</v>
      </c>
      <c r="F72" s="8">
        <v>0</v>
      </c>
      <c r="G72" s="5">
        <f t="shared" si="6"/>
        <v>750</v>
      </c>
      <c r="H72" s="5">
        <f t="shared" si="7"/>
        <v>0</v>
      </c>
      <c r="I72" s="5">
        <f t="shared" si="8"/>
        <v>750</v>
      </c>
    </row>
    <row r="73" spans="1:9" x14ac:dyDescent="0.25">
      <c r="A73" s="2">
        <v>45269</v>
      </c>
      <c r="B73" s="2" t="s">
        <v>16</v>
      </c>
      <c r="C73" s="3" t="s">
        <v>13</v>
      </c>
      <c r="D73" s="6">
        <v>750</v>
      </c>
      <c r="E73" s="8">
        <v>1</v>
      </c>
      <c r="F73" s="8">
        <v>0</v>
      </c>
      <c r="G73" s="5">
        <f t="shared" si="6"/>
        <v>750</v>
      </c>
      <c r="H73" s="5">
        <f t="shared" si="7"/>
        <v>0</v>
      </c>
      <c r="I73" s="5">
        <f t="shared" si="8"/>
        <v>750</v>
      </c>
    </row>
    <row r="74" spans="1:9" x14ac:dyDescent="0.25">
      <c r="A74" s="2">
        <v>45270</v>
      </c>
      <c r="B74" s="2" t="s">
        <v>15</v>
      </c>
      <c r="C74" s="3" t="s">
        <v>6</v>
      </c>
      <c r="D74" s="5">
        <v>1575</v>
      </c>
      <c r="E74" s="7">
        <v>0</v>
      </c>
      <c r="F74" s="7">
        <v>0</v>
      </c>
      <c r="G74" s="5">
        <f t="shared" si="6"/>
        <v>0</v>
      </c>
      <c r="H74" s="5">
        <f t="shared" si="7"/>
        <v>0</v>
      </c>
      <c r="I74" s="5">
        <f t="shared" si="8"/>
        <v>0</v>
      </c>
    </row>
    <row r="75" spans="1:9" x14ac:dyDescent="0.25">
      <c r="A75" s="2">
        <v>45270</v>
      </c>
      <c r="B75" s="2" t="s">
        <v>15</v>
      </c>
      <c r="C75" s="3" t="s">
        <v>7</v>
      </c>
      <c r="D75" s="5">
        <v>1650</v>
      </c>
      <c r="E75" s="7">
        <v>0</v>
      </c>
      <c r="F75" s="7">
        <v>0</v>
      </c>
      <c r="G75" s="5">
        <f t="shared" si="6"/>
        <v>0</v>
      </c>
      <c r="H75" s="5">
        <f t="shared" si="7"/>
        <v>0</v>
      </c>
      <c r="I75" s="5">
        <f t="shared" si="8"/>
        <v>0</v>
      </c>
    </row>
    <row r="76" spans="1:9" x14ac:dyDescent="0.25">
      <c r="A76" s="2">
        <v>45270</v>
      </c>
      <c r="B76" s="2" t="s">
        <v>16</v>
      </c>
      <c r="C76" s="3" t="s">
        <v>10</v>
      </c>
      <c r="D76" s="6">
        <v>550</v>
      </c>
      <c r="E76" s="8">
        <v>1</v>
      </c>
      <c r="F76" s="8">
        <v>1</v>
      </c>
      <c r="G76" s="5">
        <f t="shared" si="6"/>
        <v>550</v>
      </c>
      <c r="H76" s="5">
        <f t="shared" si="7"/>
        <v>550</v>
      </c>
      <c r="I76" s="5">
        <f t="shared" si="8"/>
        <v>1100</v>
      </c>
    </row>
    <row r="77" spans="1:9" x14ac:dyDescent="0.25">
      <c r="A77" s="2">
        <v>45270</v>
      </c>
      <c r="B77" s="2" t="s">
        <v>15</v>
      </c>
      <c r="C77" s="3" t="s">
        <v>8</v>
      </c>
      <c r="D77" s="6">
        <v>990</v>
      </c>
      <c r="E77" s="8">
        <v>0</v>
      </c>
      <c r="F77" s="8">
        <v>1</v>
      </c>
      <c r="G77" s="5">
        <f t="shared" si="6"/>
        <v>0</v>
      </c>
      <c r="H77" s="5">
        <f t="shared" si="7"/>
        <v>990</v>
      </c>
      <c r="I77" s="5">
        <f t="shared" si="8"/>
        <v>990</v>
      </c>
    </row>
    <row r="78" spans="1:9" x14ac:dyDescent="0.25">
      <c r="A78" s="2">
        <v>45270</v>
      </c>
      <c r="B78" s="2" t="s">
        <v>16</v>
      </c>
      <c r="C78" s="3" t="s">
        <v>11</v>
      </c>
      <c r="D78" s="6">
        <v>550</v>
      </c>
      <c r="E78" s="8">
        <v>0</v>
      </c>
      <c r="F78" s="8">
        <v>1</v>
      </c>
      <c r="G78" s="5">
        <f t="shared" si="6"/>
        <v>0</v>
      </c>
      <c r="H78" s="5">
        <f t="shared" si="7"/>
        <v>550</v>
      </c>
      <c r="I78" s="5">
        <f t="shared" si="8"/>
        <v>550</v>
      </c>
    </row>
    <row r="79" spans="1:9" x14ac:dyDescent="0.25">
      <c r="A79" s="2">
        <v>45270</v>
      </c>
      <c r="B79" s="2" t="s">
        <v>16</v>
      </c>
      <c r="C79" s="3" t="s">
        <v>12</v>
      </c>
      <c r="D79" s="6">
        <v>650</v>
      </c>
      <c r="E79" s="8">
        <v>0</v>
      </c>
      <c r="F79" s="8">
        <v>0</v>
      </c>
      <c r="G79" s="5">
        <f t="shared" si="6"/>
        <v>0</v>
      </c>
      <c r="H79" s="5">
        <f t="shared" si="7"/>
        <v>0</v>
      </c>
      <c r="I79" s="5">
        <f t="shared" si="8"/>
        <v>0</v>
      </c>
    </row>
    <row r="80" spans="1:9" x14ac:dyDescent="0.25">
      <c r="A80" s="2">
        <v>45270</v>
      </c>
      <c r="B80" s="2" t="s">
        <v>15</v>
      </c>
      <c r="C80" s="3" t="s">
        <v>9</v>
      </c>
      <c r="D80" s="6">
        <v>750</v>
      </c>
      <c r="E80" s="8">
        <v>0</v>
      </c>
      <c r="F80" s="8">
        <v>1</v>
      </c>
      <c r="G80" s="5">
        <f t="shared" si="6"/>
        <v>0</v>
      </c>
      <c r="H80" s="5">
        <f t="shared" si="7"/>
        <v>750</v>
      </c>
      <c r="I80" s="5">
        <f t="shared" si="8"/>
        <v>750</v>
      </c>
    </row>
    <row r="81" spans="1:9" x14ac:dyDescent="0.25">
      <c r="A81" s="2">
        <v>45270</v>
      </c>
      <c r="B81" s="2" t="s">
        <v>16</v>
      </c>
      <c r="C81" s="3" t="s">
        <v>13</v>
      </c>
      <c r="D81" s="6">
        <v>750</v>
      </c>
      <c r="E81" s="8">
        <v>1</v>
      </c>
      <c r="F81" s="8">
        <v>1</v>
      </c>
      <c r="G81" s="5">
        <f t="shared" si="6"/>
        <v>750</v>
      </c>
      <c r="H81" s="5">
        <f t="shared" si="7"/>
        <v>750</v>
      </c>
      <c r="I81" s="5">
        <f t="shared" si="8"/>
        <v>1500</v>
      </c>
    </row>
    <row r="82" spans="1:9" x14ac:dyDescent="0.25">
      <c r="A82" s="2">
        <v>45271</v>
      </c>
      <c r="B82" s="2" t="s">
        <v>15</v>
      </c>
      <c r="C82" s="3" t="s">
        <v>6</v>
      </c>
      <c r="D82" s="5">
        <v>1575</v>
      </c>
      <c r="E82" s="7">
        <v>0</v>
      </c>
      <c r="F82" s="7">
        <v>0</v>
      </c>
      <c r="G82" s="5">
        <f t="shared" si="6"/>
        <v>0</v>
      </c>
      <c r="H82" s="5">
        <f t="shared" si="7"/>
        <v>0</v>
      </c>
      <c r="I82" s="5">
        <f t="shared" si="8"/>
        <v>0</v>
      </c>
    </row>
    <row r="83" spans="1:9" x14ac:dyDescent="0.25">
      <c r="A83" s="2">
        <v>45271</v>
      </c>
      <c r="B83" s="2" t="s">
        <v>15</v>
      </c>
      <c r="C83" s="3" t="s">
        <v>7</v>
      </c>
      <c r="D83" s="5">
        <v>1650</v>
      </c>
      <c r="E83" s="7">
        <v>0</v>
      </c>
      <c r="F83" s="7">
        <v>1</v>
      </c>
      <c r="G83" s="5">
        <f t="shared" si="6"/>
        <v>0</v>
      </c>
      <c r="H83" s="5">
        <f t="shared" si="7"/>
        <v>1650</v>
      </c>
      <c r="I83" s="5">
        <f t="shared" si="8"/>
        <v>1650</v>
      </c>
    </row>
    <row r="84" spans="1:9" x14ac:dyDescent="0.25">
      <c r="A84" s="2">
        <v>45271</v>
      </c>
      <c r="B84" s="2" t="s">
        <v>16</v>
      </c>
      <c r="C84" s="3" t="s">
        <v>10</v>
      </c>
      <c r="D84" s="6">
        <v>550</v>
      </c>
      <c r="E84" s="8">
        <v>0</v>
      </c>
      <c r="F84" s="8">
        <v>0</v>
      </c>
      <c r="G84" s="5">
        <f t="shared" si="6"/>
        <v>0</v>
      </c>
      <c r="H84" s="5">
        <f t="shared" si="7"/>
        <v>0</v>
      </c>
      <c r="I84" s="5">
        <f t="shared" si="8"/>
        <v>0</v>
      </c>
    </row>
    <row r="85" spans="1:9" x14ac:dyDescent="0.25">
      <c r="A85" s="2">
        <v>45271</v>
      </c>
      <c r="B85" s="2" t="s">
        <v>15</v>
      </c>
      <c r="C85" s="3" t="s">
        <v>8</v>
      </c>
      <c r="D85" s="6">
        <v>990</v>
      </c>
      <c r="E85" s="8">
        <v>1</v>
      </c>
      <c r="F85" s="8">
        <v>1</v>
      </c>
      <c r="G85" s="5">
        <f t="shared" si="6"/>
        <v>990</v>
      </c>
      <c r="H85" s="5">
        <f t="shared" si="7"/>
        <v>990</v>
      </c>
      <c r="I85" s="5">
        <f t="shared" si="8"/>
        <v>1980</v>
      </c>
    </row>
    <row r="86" spans="1:9" x14ac:dyDescent="0.25">
      <c r="A86" s="2">
        <v>45271</v>
      </c>
      <c r="B86" s="2" t="s">
        <v>16</v>
      </c>
      <c r="C86" s="3" t="s">
        <v>11</v>
      </c>
      <c r="D86" s="6">
        <v>550</v>
      </c>
      <c r="E86" s="8">
        <v>0</v>
      </c>
      <c r="F86" s="8">
        <v>0</v>
      </c>
      <c r="G86" s="5">
        <f t="shared" si="6"/>
        <v>0</v>
      </c>
      <c r="H86" s="5">
        <f t="shared" si="7"/>
        <v>0</v>
      </c>
      <c r="I86" s="5">
        <f t="shared" si="8"/>
        <v>0</v>
      </c>
    </row>
    <row r="87" spans="1:9" x14ac:dyDescent="0.25">
      <c r="A87" s="2">
        <v>45271</v>
      </c>
      <c r="B87" s="2" t="s">
        <v>16</v>
      </c>
      <c r="C87" s="3" t="s">
        <v>12</v>
      </c>
      <c r="D87" s="6">
        <v>650</v>
      </c>
      <c r="E87" s="8">
        <v>1</v>
      </c>
      <c r="F87" s="8">
        <v>0</v>
      </c>
      <c r="G87" s="5">
        <f t="shared" si="6"/>
        <v>650</v>
      </c>
      <c r="H87" s="5">
        <f t="shared" si="7"/>
        <v>0</v>
      </c>
      <c r="I87" s="5">
        <f t="shared" si="8"/>
        <v>650</v>
      </c>
    </row>
    <row r="88" spans="1:9" x14ac:dyDescent="0.25">
      <c r="A88" s="2">
        <v>45271</v>
      </c>
      <c r="B88" s="2" t="s">
        <v>15</v>
      </c>
      <c r="C88" s="3" t="s">
        <v>9</v>
      </c>
      <c r="D88" s="6">
        <v>750</v>
      </c>
      <c r="E88" s="8">
        <v>1</v>
      </c>
      <c r="F88" s="8">
        <v>1</v>
      </c>
      <c r="G88" s="5">
        <f t="shared" si="6"/>
        <v>750</v>
      </c>
      <c r="H88" s="5">
        <f t="shared" si="7"/>
        <v>750</v>
      </c>
      <c r="I88" s="5">
        <f t="shared" si="8"/>
        <v>1500</v>
      </c>
    </row>
    <row r="89" spans="1:9" x14ac:dyDescent="0.25">
      <c r="A89" s="2">
        <v>45271</v>
      </c>
      <c r="B89" s="2" t="s">
        <v>16</v>
      </c>
      <c r="C89" s="3" t="s">
        <v>13</v>
      </c>
      <c r="D89" s="6">
        <v>750</v>
      </c>
      <c r="E89" s="8">
        <v>1</v>
      </c>
      <c r="F89" s="8">
        <v>1</v>
      </c>
      <c r="G89" s="5">
        <f t="shared" si="6"/>
        <v>750</v>
      </c>
      <c r="H89" s="5">
        <f t="shared" si="7"/>
        <v>750</v>
      </c>
      <c r="I89" s="5">
        <f t="shared" si="8"/>
        <v>1500</v>
      </c>
    </row>
    <row r="90" spans="1:9" x14ac:dyDescent="0.25">
      <c r="A90" s="2">
        <v>45272</v>
      </c>
      <c r="B90" s="2" t="s">
        <v>15</v>
      </c>
      <c r="C90" s="3" t="s">
        <v>6</v>
      </c>
      <c r="D90" s="5">
        <v>1575</v>
      </c>
      <c r="E90" s="7">
        <v>1</v>
      </c>
      <c r="F90" s="7">
        <v>0</v>
      </c>
      <c r="G90" s="5">
        <f t="shared" si="6"/>
        <v>1575</v>
      </c>
      <c r="H90" s="5">
        <f t="shared" si="7"/>
        <v>0</v>
      </c>
      <c r="I90" s="5">
        <f t="shared" si="8"/>
        <v>1575</v>
      </c>
    </row>
    <row r="91" spans="1:9" x14ac:dyDescent="0.25">
      <c r="A91" s="2">
        <v>45272</v>
      </c>
      <c r="B91" s="2" t="s">
        <v>15</v>
      </c>
      <c r="C91" s="3" t="s">
        <v>7</v>
      </c>
      <c r="D91" s="5">
        <v>1650</v>
      </c>
      <c r="E91" s="7">
        <v>1</v>
      </c>
      <c r="F91" s="7">
        <v>1</v>
      </c>
      <c r="G91" s="5">
        <f t="shared" si="6"/>
        <v>1650</v>
      </c>
      <c r="H91" s="5">
        <f t="shared" si="7"/>
        <v>1650</v>
      </c>
      <c r="I91" s="5">
        <f t="shared" si="8"/>
        <v>3300</v>
      </c>
    </row>
    <row r="92" spans="1:9" x14ac:dyDescent="0.25">
      <c r="A92" s="2">
        <v>45272</v>
      </c>
      <c r="B92" s="2" t="s">
        <v>16</v>
      </c>
      <c r="C92" s="3" t="s">
        <v>10</v>
      </c>
      <c r="D92" s="6">
        <v>550</v>
      </c>
      <c r="E92" s="8">
        <v>1</v>
      </c>
      <c r="F92" s="8">
        <v>0</v>
      </c>
      <c r="G92" s="5">
        <f t="shared" si="6"/>
        <v>550</v>
      </c>
      <c r="H92" s="5">
        <f t="shared" si="7"/>
        <v>0</v>
      </c>
      <c r="I92" s="5">
        <f t="shared" si="8"/>
        <v>550</v>
      </c>
    </row>
    <row r="93" spans="1:9" x14ac:dyDescent="0.25">
      <c r="A93" s="2">
        <v>45272</v>
      </c>
      <c r="B93" s="2" t="s">
        <v>15</v>
      </c>
      <c r="C93" s="3" t="s">
        <v>8</v>
      </c>
      <c r="D93" s="6">
        <v>990</v>
      </c>
      <c r="E93" s="8">
        <v>0</v>
      </c>
      <c r="F93" s="8">
        <v>0</v>
      </c>
      <c r="G93" s="5">
        <f t="shared" si="6"/>
        <v>0</v>
      </c>
      <c r="H93" s="5">
        <f t="shared" si="7"/>
        <v>0</v>
      </c>
      <c r="I93" s="5">
        <f t="shared" si="8"/>
        <v>0</v>
      </c>
    </row>
    <row r="94" spans="1:9" x14ac:dyDescent="0.25">
      <c r="A94" s="2">
        <v>45272</v>
      </c>
      <c r="B94" s="2" t="s">
        <v>16</v>
      </c>
      <c r="C94" s="3" t="s">
        <v>11</v>
      </c>
      <c r="D94" s="6">
        <v>550</v>
      </c>
      <c r="E94" s="8">
        <v>1</v>
      </c>
      <c r="F94" s="8">
        <v>1</v>
      </c>
      <c r="G94" s="5">
        <f t="shared" si="6"/>
        <v>550</v>
      </c>
      <c r="H94" s="5">
        <f t="shared" si="7"/>
        <v>550</v>
      </c>
      <c r="I94" s="5">
        <f t="shared" si="8"/>
        <v>1100</v>
      </c>
    </row>
    <row r="95" spans="1:9" x14ac:dyDescent="0.25">
      <c r="A95" s="2">
        <v>45272</v>
      </c>
      <c r="B95" s="2" t="s">
        <v>16</v>
      </c>
      <c r="C95" s="3" t="s">
        <v>12</v>
      </c>
      <c r="D95" s="6">
        <v>650</v>
      </c>
      <c r="E95" s="8">
        <v>1</v>
      </c>
      <c r="F95" s="8">
        <v>1</v>
      </c>
      <c r="G95" s="5">
        <f t="shared" si="6"/>
        <v>650</v>
      </c>
      <c r="H95" s="5">
        <f t="shared" si="7"/>
        <v>650</v>
      </c>
      <c r="I95" s="5">
        <f t="shared" si="8"/>
        <v>1300</v>
      </c>
    </row>
    <row r="96" spans="1:9" x14ac:dyDescent="0.25">
      <c r="A96" s="2">
        <v>45272</v>
      </c>
      <c r="B96" s="2" t="s">
        <v>15</v>
      </c>
      <c r="C96" s="3" t="s">
        <v>9</v>
      </c>
      <c r="D96" s="6">
        <v>750</v>
      </c>
      <c r="E96" s="8">
        <v>1</v>
      </c>
      <c r="F96" s="8">
        <v>0</v>
      </c>
      <c r="G96" s="5">
        <f t="shared" si="6"/>
        <v>750</v>
      </c>
      <c r="H96" s="5">
        <f t="shared" si="7"/>
        <v>0</v>
      </c>
      <c r="I96" s="5">
        <f t="shared" si="8"/>
        <v>750</v>
      </c>
    </row>
    <row r="97" spans="1:9" x14ac:dyDescent="0.25">
      <c r="A97" s="2">
        <v>45272</v>
      </c>
      <c r="B97" s="2" t="s">
        <v>16</v>
      </c>
      <c r="C97" s="3" t="s">
        <v>13</v>
      </c>
      <c r="D97" s="6">
        <v>750</v>
      </c>
      <c r="E97" s="8">
        <v>1</v>
      </c>
      <c r="F97" s="8">
        <v>0</v>
      </c>
      <c r="G97" s="5">
        <f t="shared" si="6"/>
        <v>750</v>
      </c>
      <c r="H97" s="5">
        <f t="shared" si="7"/>
        <v>0</v>
      </c>
      <c r="I97" s="5">
        <f t="shared" si="8"/>
        <v>750</v>
      </c>
    </row>
    <row r="98" spans="1:9" x14ac:dyDescent="0.25">
      <c r="A98" s="2">
        <v>45273</v>
      </c>
      <c r="B98" s="2" t="s">
        <v>15</v>
      </c>
      <c r="C98" s="3" t="s">
        <v>6</v>
      </c>
      <c r="D98" s="5">
        <v>1575</v>
      </c>
      <c r="E98" s="7">
        <v>0</v>
      </c>
      <c r="F98" s="7">
        <v>1</v>
      </c>
      <c r="G98" s="5">
        <f t="shared" ref="G98:G121" si="9">D98*E98</f>
        <v>0</v>
      </c>
      <c r="H98" s="5">
        <f t="shared" ref="H98:H121" si="10">D98*F98</f>
        <v>1575</v>
      </c>
      <c r="I98" s="5">
        <f t="shared" ref="I98:I121" si="11">SUM(G98:H98)</f>
        <v>1575</v>
      </c>
    </row>
    <row r="99" spans="1:9" x14ac:dyDescent="0.25">
      <c r="A99" s="2">
        <v>45273</v>
      </c>
      <c r="B99" s="2" t="s">
        <v>15</v>
      </c>
      <c r="C99" s="3" t="s">
        <v>7</v>
      </c>
      <c r="D99" s="5">
        <v>1650</v>
      </c>
      <c r="E99" s="7">
        <v>1</v>
      </c>
      <c r="F99" s="7">
        <v>1</v>
      </c>
      <c r="G99" s="5">
        <f t="shared" si="9"/>
        <v>1650</v>
      </c>
      <c r="H99" s="5">
        <f t="shared" si="10"/>
        <v>1650</v>
      </c>
      <c r="I99" s="5">
        <f t="shared" si="11"/>
        <v>3300</v>
      </c>
    </row>
    <row r="100" spans="1:9" x14ac:dyDescent="0.25">
      <c r="A100" s="2">
        <v>45273</v>
      </c>
      <c r="B100" s="2" t="s">
        <v>16</v>
      </c>
      <c r="C100" s="3" t="s">
        <v>10</v>
      </c>
      <c r="D100" s="6">
        <v>550</v>
      </c>
      <c r="E100" s="8">
        <v>1</v>
      </c>
      <c r="F100" s="8">
        <v>1</v>
      </c>
      <c r="G100" s="5">
        <f t="shared" si="9"/>
        <v>550</v>
      </c>
      <c r="H100" s="5">
        <f t="shared" si="10"/>
        <v>550</v>
      </c>
      <c r="I100" s="5">
        <f t="shared" si="11"/>
        <v>1100</v>
      </c>
    </row>
    <row r="101" spans="1:9" x14ac:dyDescent="0.25">
      <c r="A101" s="2">
        <v>45273</v>
      </c>
      <c r="B101" s="2" t="s">
        <v>15</v>
      </c>
      <c r="C101" s="3" t="s">
        <v>8</v>
      </c>
      <c r="D101" s="6">
        <v>990</v>
      </c>
      <c r="E101" s="8">
        <v>1</v>
      </c>
      <c r="F101" s="8">
        <v>0</v>
      </c>
      <c r="G101" s="5">
        <f t="shared" si="9"/>
        <v>990</v>
      </c>
      <c r="H101" s="5">
        <f t="shared" si="10"/>
        <v>0</v>
      </c>
      <c r="I101" s="5">
        <f t="shared" si="11"/>
        <v>990</v>
      </c>
    </row>
    <row r="102" spans="1:9" x14ac:dyDescent="0.25">
      <c r="A102" s="2">
        <v>45273</v>
      </c>
      <c r="B102" s="2" t="s">
        <v>16</v>
      </c>
      <c r="C102" s="3" t="s">
        <v>11</v>
      </c>
      <c r="D102" s="6">
        <v>550</v>
      </c>
      <c r="E102" s="8">
        <v>0</v>
      </c>
      <c r="F102" s="8">
        <v>0</v>
      </c>
      <c r="G102" s="5">
        <f t="shared" si="9"/>
        <v>0</v>
      </c>
      <c r="H102" s="5">
        <f t="shared" si="10"/>
        <v>0</v>
      </c>
      <c r="I102" s="5">
        <f t="shared" si="11"/>
        <v>0</v>
      </c>
    </row>
    <row r="103" spans="1:9" x14ac:dyDescent="0.25">
      <c r="A103" s="2">
        <v>45273</v>
      </c>
      <c r="B103" s="2" t="s">
        <v>16</v>
      </c>
      <c r="C103" s="3" t="s">
        <v>12</v>
      </c>
      <c r="D103" s="6">
        <v>650</v>
      </c>
      <c r="E103" s="8">
        <v>1</v>
      </c>
      <c r="F103" s="8">
        <v>1</v>
      </c>
      <c r="G103" s="5">
        <f t="shared" si="9"/>
        <v>650</v>
      </c>
      <c r="H103" s="5">
        <f t="shared" si="10"/>
        <v>650</v>
      </c>
      <c r="I103" s="5">
        <f t="shared" si="11"/>
        <v>1300</v>
      </c>
    </row>
    <row r="104" spans="1:9" x14ac:dyDescent="0.25">
      <c r="A104" s="2">
        <v>45273</v>
      </c>
      <c r="B104" s="2" t="s">
        <v>15</v>
      </c>
      <c r="C104" s="3" t="s">
        <v>9</v>
      </c>
      <c r="D104" s="6">
        <v>750</v>
      </c>
      <c r="E104" s="8">
        <v>1</v>
      </c>
      <c r="F104" s="8">
        <v>0</v>
      </c>
      <c r="G104" s="5">
        <f t="shared" si="9"/>
        <v>750</v>
      </c>
      <c r="H104" s="5">
        <f t="shared" si="10"/>
        <v>0</v>
      </c>
      <c r="I104" s="5">
        <f t="shared" si="11"/>
        <v>750</v>
      </c>
    </row>
    <row r="105" spans="1:9" x14ac:dyDescent="0.25">
      <c r="A105" s="2">
        <v>45273</v>
      </c>
      <c r="B105" s="2" t="s">
        <v>16</v>
      </c>
      <c r="C105" s="3" t="s">
        <v>13</v>
      </c>
      <c r="D105" s="6">
        <v>750</v>
      </c>
      <c r="E105" s="8">
        <v>1</v>
      </c>
      <c r="F105" s="8">
        <v>1</v>
      </c>
      <c r="G105" s="5">
        <f t="shared" si="9"/>
        <v>750</v>
      </c>
      <c r="H105" s="5">
        <f t="shared" si="10"/>
        <v>750</v>
      </c>
      <c r="I105" s="5">
        <f t="shared" si="11"/>
        <v>1500</v>
      </c>
    </row>
    <row r="106" spans="1:9" x14ac:dyDescent="0.25">
      <c r="A106" s="2">
        <v>45274</v>
      </c>
      <c r="B106" s="2" t="s">
        <v>15</v>
      </c>
      <c r="C106" s="3" t="s">
        <v>6</v>
      </c>
      <c r="D106" s="5">
        <v>1575</v>
      </c>
      <c r="E106" s="7">
        <v>1</v>
      </c>
      <c r="F106" s="7">
        <v>1</v>
      </c>
      <c r="G106" s="5">
        <f t="shared" si="9"/>
        <v>1575</v>
      </c>
      <c r="H106" s="5">
        <f t="shared" si="10"/>
        <v>1575</v>
      </c>
      <c r="I106" s="5">
        <f t="shared" si="11"/>
        <v>3150</v>
      </c>
    </row>
    <row r="107" spans="1:9" x14ac:dyDescent="0.25">
      <c r="A107" s="2">
        <v>45274</v>
      </c>
      <c r="B107" s="2" t="s">
        <v>15</v>
      </c>
      <c r="C107" s="3" t="s">
        <v>7</v>
      </c>
      <c r="D107" s="5">
        <v>1650</v>
      </c>
      <c r="E107" s="7">
        <v>1</v>
      </c>
      <c r="F107" s="7">
        <v>0</v>
      </c>
      <c r="G107" s="5">
        <f t="shared" si="9"/>
        <v>1650</v>
      </c>
      <c r="H107" s="5">
        <f t="shared" si="10"/>
        <v>0</v>
      </c>
      <c r="I107" s="5">
        <f t="shared" si="11"/>
        <v>1650</v>
      </c>
    </row>
    <row r="108" spans="1:9" x14ac:dyDescent="0.25">
      <c r="A108" s="2">
        <v>45274</v>
      </c>
      <c r="B108" s="2" t="s">
        <v>16</v>
      </c>
      <c r="C108" s="3" t="s">
        <v>10</v>
      </c>
      <c r="D108" s="6">
        <v>550</v>
      </c>
      <c r="E108" s="8">
        <v>1</v>
      </c>
      <c r="F108" s="8">
        <v>1</v>
      </c>
      <c r="G108" s="5">
        <f t="shared" si="9"/>
        <v>550</v>
      </c>
      <c r="H108" s="5">
        <f t="shared" si="10"/>
        <v>550</v>
      </c>
      <c r="I108" s="5">
        <f t="shared" si="11"/>
        <v>1100</v>
      </c>
    </row>
    <row r="109" spans="1:9" x14ac:dyDescent="0.25">
      <c r="A109" s="2">
        <v>45274</v>
      </c>
      <c r="B109" s="2" t="s">
        <v>15</v>
      </c>
      <c r="C109" s="3" t="s">
        <v>8</v>
      </c>
      <c r="D109" s="6">
        <v>990</v>
      </c>
      <c r="E109" s="8">
        <v>0</v>
      </c>
      <c r="F109" s="8">
        <v>1</v>
      </c>
      <c r="G109" s="5">
        <f t="shared" si="9"/>
        <v>0</v>
      </c>
      <c r="H109" s="5">
        <f t="shared" si="10"/>
        <v>990</v>
      </c>
      <c r="I109" s="5">
        <f t="shared" si="11"/>
        <v>990</v>
      </c>
    </row>
    <row r="110" spans="1:9" x14ac:dyDescent="0.25">
      <c r="A110" s="2">
        <v>45274</v>
      </c>
      <c r="B110" s="2" t="s">
        <v>16</v>
      </c>
      <c r="C110" s="3" t="s">
        <v>11</v>
      </c>
      <c r="D110" s="6">
        <v>550</v>
      </c>
      <c r="E110" s="8">
        <v>0</v>
      </c>
      <c r="F110" s="8">
        <v>0</v>
      </c>
      <c r="G110" s="5">
        <f t="shared" si="9"/>
        <v>0</v>
      </c>
      <c r="H110" s="5">
        <f t="shared" si="10"/>
        <v>0</v>
      </c>
      <c r="I110" s="5">
        <f t="shared" si="11"/>
        <v>0</v>
      </c>
    </row>
    <row r="111" spans="1:9" x14ac:dyDescent="0.25">
      <c r="A111" s="2">
        <v>45274</v>
      </c>
      <c r="B111" s="2" t="s">
        <v>16</v>
      </c>
      <c r="C111" s="3" t="s">
        <v>12</v>
      </c>
      <c r="D111" s="6">
        <v>650</v>
      </c>
      <c r="E111" s="8">
        <v>0</v>
      </c>
      <c r="F111" s="8">
        <v>0</v>
      </c>
      <c r="G111" s="5">
        <f t="shared" si="9"/>
        <v>0</v>
      </c>
      <c r="H111" s="5">
        <f t="shared" si="10"/>
        <v>0</v>
      </c>
      <c r="I111" s="5">
        <f t="shared" si="11"/>
        <v>0</v>
      </c>
    </row>
    <row r="112" spans="1:9" x14ac:dyDescent="0.25">
      <c r="A112" s="2">
        <v>45274</v>
      </c>
      <c r="B112" s="2" t="s">
        <v>15</v>
      </c>
      <c r="C112" s="3" t="s">
        <v>9</v>
      </c>
      <c r="D112" s="6">
        <v>750</v>
      </c>
      <c r="E112" s="8">
        <v>1</v>
      </c>
      <c r="F112" s="8">
        <v>0</v>
      </c>
      <c r="G112" s="5">
        <f t="shared" si="9"/>
        <v>750</v>
      </c>
      <c r="H112" s="5">
        <f t="shared" si="10"/>
        <v>0</v>
      </c>
      <c r="I112" s="5">
        <f t="shared" si="11"/>
        <v>750</v>
      </c>
    </row>
    <row r="113" spans="1:9" x14ac:dyDescent="0.25">
      <c r="A113" s="2">
        <v>45274</v>
      </c>
      <c r="B113" s="2" t="s">
        <v>16</v>
      </c>
      <c r="C113" s="3" t="s">
        <v>13</v>
      </c>
      <c r="D113" s="6">
        <v>750</v>
      </c>
      <c r="E113" s="8">
        <v>1</v>
      </c>
      <c r="F113" s="8">
        <v>1</v>
      </c>
      <c r="G113" s="5">
        <f t="shared" si="9"/>
        <v>750</v>
      </c>
      <c r="H113" s="5">
        <f t="shared" si="10"/>
        <v>750</v>
      </c>
      <c r="I113" s="5">
        <f t="shared" si="11"/>
        <v>1500</v>
      </c>
    </row>
    <row r="114" spans="1:9" x14ac:dyDescent="0.25">
      <c r="A114" s="2">
        <v>45275</v>
      </c>
      <c r="B114" s="2" t="s">
        <v>15</v>
      </c>
      <c r="C114" s="3" t="s">
        <v>6</v>
      </c>
      <c r="D114" s="5">
        <v>1575</v>
      </c>
      <c r="E114" s="7">
        <v>1</v>
      </c>
      <c r="F114" s="7">
        <v>1</v>
      </c>
      <c r="G114" s="5">
        <f t="shared" si="9"/>
        <v>1575</v>
      </c>
      <c r="H114" s="5">
        <f t="shared" si="10"/>
        <v>1575</v>
      </c>
      <c r="I114" s="5">
        <f t="shared" si="11"/>
        <v>3150</v>
      </c>
    </row>
    <row r="115" spans="1:9" x14ac:dyDescent="0.25">
      <c r="A115" s="2">
        <v>45275</v>
      </c>
      <c r="B115" s="2" t="s">
        <v>15</v>
      </c>
      <c r="C115" s="3" t="s">
        <v>7</v>
      </c>
      <c r="D115" s="5">
        <v>1650</v>
      </c>
      <c r="E115" s="7">
        <v>0</v>
      </c>
      <c r="F115" s="7">
        <v>1</v>
      </c>
      <c r="G115" s="5">
        <f t="shared" si="9"/>
        <v>0</v>
      </c>
      <c r="H115" s="5">
        <f t="shared" si="10"/>
        <v>1650</v>
      </c>
      <c r="I115" s="5">
        <f t="shared" si="11"/>
        <v>1650</v>
      </c>
    </row>
    <row r="116" spans="1:9" x14ac:dyDescent="0.25">
      <c r="A116" s="2">
        <v>45275</v>
      </c>
      <c r="B116" s="2" t="s">
        <v>16</v>
      </c>
      <c r="C116" s="3" t="s">
        <v>10</v>
      </c>
      <c r="D116" s="6">
        <v>550</v>
      </c>
      <c r="E116" s="8">
        <v>1</v>
      </c>
      <c r="F116" s="8">
        <v>1</v>
      </c>
      <c r="G116" s="5">
        <f t="shared" si="9"/>
        <v>550</v>
      </c>
      <c r="H116" s="5">
        <f t="shared" si="10"/>
        <v>550</v>
      </c>
      <c r="I116" s="5">
        <f t="shared" si="11"/>
        <v>1100</v>
      </c>
    </row>
    <row r="117" spans="1:9" x14ac:dyDescent="0.25">
      <c r="A117" s="2">
        <v>45275</v>
      </c>
      <c r="B117" s="2" t="s">
        <v>15</v>
      </c>
      <c r="C117" s="3" t="s">
        <v>8</v>
      </c>
      <c r="D117" s="6">
        <v>990</v>
      </c>
      <c r="E117" s="8">
        <v>1</v>
      </c>
      <c r="F117" s="8">
        <v>0</v>
      </c>
      <c r="G117" s="5">
        <f t="shared" si="9"/>
        <v>990</v>
      </c>
      <c r="H117" s="5">
        <f t="shared" si="10"/>
        <v>0</v>
      </c>
      <c r="I117" s="5">
        <f t="shared" si="11"/>
        <v>990</v>
      </c>
    </row>
    <row r="118" spans="1:9" x14ac:dyDescent="0.25">
      <c r="A118" s="2">
        <v>45275</v>
      </c>
      <c r="B118" s="2" t="s">
        <v>16</v>
      </c>
      <c r="C118" s="3" t="s">
        <v>11</v>
      </c>
      <c r="D118" s="6">
        <v>550</v>
      </c>
      <c r="E118" s="8">
        <v>0</v>
      </c>
      <c r="F118" s="8">
        <v>0</v>
      </c>
      <c r="G118" s="5">
        <f t="shared" si="9"/>
        <v>0</v>
      </c>
      <c r="H118" s="5">
        <f t="shared" si="10"/>
        <v>0</v>
      </c>
      <c r="I118" s="5">
        <f t="shared" si="11"/>
        <v>0</v>
      </c>
    </row>
    <row r="119" spans="1:9" x14ac:dyDescent="0.25">
      <c r="A119" s="2">
        <v>45275</v>
      </c>
      <c r="B119" s="2" t="s">
        <v>16</v>
      </c>
      <c r="C119" s="3" t="s">
        <v>12</v>
      </c>
      <c r="D119" s="6">
        <v>650</v>
      </c>
      <c r="E119" s="8">
        <v>1</v>
      </c>
      <c r="F119" s="8">
        <v>1</v>
      </c>
      <c r="G119" s="5">
        <f t="shared" si="9"/>
        <v>650</v>
      </c>
      <c r="H119" s="5">
        <f t="shared" si="10"/>
        <v>650</v>
      </c>
      <c r="I119" s="5">
        <f t="shared" si="11"/>
        <v>1300</v>
      </c>
    </row>
    <row r="120" spans="1:9" x14ac:dyDescent="0.25">
      <c r="A120" s="2">
        <v>45275</v>
      </c>
      <c r="B120" s="2" t="s">
        <v>15</v>
      </c>
      <c r="C120" s="3" t="s">
        <v>9</v>
      </c>
      <c r="D120" s="6">
        <v>750</v>
      </c>
      <c r="E120" s="8">
        <v>0</v>
      </c>
      <c r="F120" s="8">
        <v>0</v>
      </c>
      <c r="G120" s="5">
        <f t="shared" si="9"/>
        <v>0</v>
      </c>
      <c r="H120" s="5">
        <f t="shared" si="10"/>
        <v>0</v>
      </c>
      <c r="I120" s="5">
        <f t="shared" si="11"/>
        <v>0</v>
      </c>
    </row>
    <row r="121" spans="1:9" x14ac:dyDescent="0.25">
      <c r="A121" s="2">
        <v>45275</v>
      </c>
      <c r="B121" s="2" t="s">
        <v>16</v>
      </c>
      <c r="C121" s="3" t="s">
        <v>13</v>
      </c>
      <c r="D121" s="6">
        <v>750</v>
      </c>
      <c r="E121" s="8">
        <v>1</v>
      </c>
      <c r="F121" s="8">
        <v>1</v>
      </c>
      <c r="G121" s="5">
        <f t="shared" si="9"/>
        <v>750</v>
      </c>
      <c r="H121" s="5">
        <f t="shared" si="10"/>
        <v>750</v>
      </c>
      <c r="I121" s="5">
        <f t="shared" si="11"/>
        <v>1500</v>
      </c>
    </row>
    <row r="122" spans="1:9" x14ac:dyDescent="0.25">
      <c r="I122" s="4"/>
    </row>
  </sheetData>
  <sortState xmlns:xlrd2="http://schemas.microsoft.com/office/spreadsheetml/2017/richdata2" ref="A2:I121">
    <sortCondition ref="A2:A1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810C-F44B-4E9A-A54E-74ED346BCE05}">
  <dimension ref="A1:I121"/>
  <sheetViews>
    <sheetView workbookViewId="0">
      <selection sqref="A1:I121"/>
    </sheetView>
  </sheetViews>
  <sheetFormatPr baseColWidth="10" defaultRowHeight="15.75" x14ac:dyDescent="0.25"/>
  <cols>
    <col min="4" max="4" width="16.75" customWidth="1"/>
    <col min="5" max="5" width="16.625" customWidth="1"/>
    <col min="6" max="6" width="14.75" customWidth="1"/>
    <col min="7" max="7" width="26.875" customWidth="1"/>
    <col min="8" max="8" width="25" customWidth="1"/>
    <col min="9" max="9" width="15.25" customWidth="1"/>
  </cols>
  <sheetData>
    <row r="1" spans="1:9" x14ac:dyDescent="0.25">
      <c r="A1" t="s">
        <v>1</v>
      </c>
      <c r="B1" t="s">
        <v>14</v>
      </c>
      <c r="C1" t="s">
        <v>20</v>
      </c>
      <c r="D1" t="s">
        <v>17</v>
      </c>
      <c r="E1" t="s">
        <v>22</v>
      </c>
      <c r="F1" t="s">
        <v>18</v>
      </c>
      <c r="G1" t="s">
        <v>25</v>
      </c>
      <c r="H1" t="s">
        <v>26</v>
      </c>
      <c r="I1" t="s">
        <v>19</v>
      </c>
    </row>
    <row r="2" spans="1:9" x14ac:dyDescent="0.25">
      <c r="A2" s="27">
        <v>45261</v>
      </c>
      <c r="B2" t="s">
        <v>15</v>
      </c>
      <c r="C2" t="s">
        <v>8</v>
      </c>
      <c r="D2">
        <v>990</v>
      </c>
      <c r="E2">
        <v>1</v>
      </c>
      <c r="F2">
        <v>1</v>
      </c>
      <c r="G2">
        <v>990</v>
      </c>
      <c r="H2">
        <v>990</v>
      </c>
      <c r="I2">
        <v>1980</v>
      </c>
    </row>
    <row r="3" spans="1:9" x14ac:dyDescent="0.25">
      <c r="A3" s="27">
        <v>45262</v>
      </c>
      <c r="B3" t="s">
        <v>15</v>
      </c>
      <c r="C3" t="s">
        <v>8</v>
      </c>
      <c r="D3">
        <v>990</v>
      </c>
      <c r="E3">
        <v>0</v>
      </c>
      <c r="F3">
        <v>1</v>
      </c>
      <c r="G3">
        <v>0</v>
      </c>
      <c r="H3">
        <v>990</v>
      </c>
      <c r="I3">
        <v>990</v>
      </c>
    </row>
    <row r="4" spans="1:9" x14ac:dyDescent="0.25">
      <c r="A4" s="27">
        <v>45263</v>
      </c>
      <c r="B4" t="s">
        <v>15</v>
      </c>
      <c r="C4" t="s">
        <v>8</v>
      </c>
      <c r="D4">
        <v>990</v>
      </c>
      <c r="E4">
        <v>1</v>
      </c>
      <c r="F4">
        <v>0</v>
      </c>
      <c r="G4">
        <v>990</v>
      </c>
      <c r="H4">
        <v>0</v>
      </c>
      <c r="I4">
        <v>990</v>
      </c>
    </row>
    <row r="5" spans="1:9" x14ac:dyDescent="0.25">
      <c r="A5" s="27">
        <v>45264</v>
      </c>
      <c r="B5" t="s">
        <v>15</v>
      </c>
      <c r="C5" t="s">
        <v>8</v>
      </c>
      <c r="D5">
        <v>990</v>
      </c>
      <c r="E5">
        <v>0</v>
      </c>
      <c r="F5">
        <v>1</v>
      </c>
      <c r="G5">
        <v>0</v>
      </c>
      <c r="H5">
        <v>990</v>
      </c>
      <c r="I5">
        <v>990</v>
      </c>
    </row>
    <row r="6" spans="1:9" x14ac:dyDescent="0.25">
      <c r="A6" s="27">
        <v>45265</v>
      </c>
      <c r="B6" t="s">
        <v>15</v>
      </c>
      <c r="C6" t="s">
        <v>8</v>
      </c>
      <c r="D6">
        <v>990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5">
      <c r="A7" s="27">
        <v>45266</v>
      </c>
      <c r="B7" t="s">
        <v>15</v>
      </c>
      <c r="C7" t="s">
        <v>8</v>
      </c>
      <c r="D7">
        <v>990</v>
      </c>
      <c r="E7">
        <v>1</v>
      </c>
      <c r="F7">
        <v>0</v>
      </c>
      <c r="G7">
        <v>990</v>
      </c>
      <c r="H7">
        <v>0</v>
      </c>
      <c r="I7">
        <v>990</v>
      </c>
    </row>
    <row r="8" spans="1:9" x14ac:dyDescent="0.25">
      <c r="A8" s="27">
        <v>45267</v>
      </c>
      <c r="B8" t="s">
        <v>15</v>
      </c>
      <c r="C8" t="s">
        <v>8</v>
      </c>
      <c r="D8">
        <v>990</v>
      </c>
      <c r="E8">
        <v>1</v>
      </c>
      <c r="F8">
        <v>1</v>
      </c>
      <c r="G8">
        <v>990</v>
      </c>
      <c r="H8">
        <v>990</v>
      </c>
      <c r="I8">
        <v>1980</v>
      </c>
    </row>
    <row r="9" spans="1:9" x14ac:dyDescent="0.25">
      <c r="A9" s="27">
        <v>45268</v>
      </c>
      <c r="B9" t="s">
        <v>15</v>
      </c>
      <c r="C9" t="s">
        <v>8</v>
      </c>
      <c r="D9">
        <v>990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25">
      <c r="A10" s="27">
        <v>45269</v>
      </c>
      <c r="B10" t="s">
        <v>15</v>
      </c>
      <c r="C10" t="s">
        <v>8</v>
      </c>
      <c r="D10">
        <v>990</v>
      </c>
      <c r="E10">
        <v>0</v>
      </c>
      <c r="F10">
        <v>1</v>
      </c>
      <c r="G10">
        <v>0</v>
      </c>
      <c r="H10">
        <v>990</v>
      </c>
      <c r="I10">
        <v>990</v>
      </c>
    </row>
    <row r="11" spans="1:9" x14ac:dyDescent="0.25">
      <c r="A11" s="27">
        <v>45270</v>
      </c>
      <c r="B11" t="s">
        <v>15</v>
      </c>
      <c r="C11" t="s">
        <v>8</v>
      </c>
      <c r="D11">
        <v>990</v>
      </c>
      <c r="E11">
        <v>0</v>
      </c>
      <c r="F11">
        <v>1</v>
      </c>
      <c r="G11">
        <v>0</v>
      </c>
      <c r="H11">
        <v>990</v>
      </c>
      <c r="I11">
        <v>990</v>
      </c>
    </row>
    <row r="12" spans="1:9" x14ac:dyDescent="0.25">
      <c r="A12" s="27">
        <v>45271</v>
      </c>
      <c r="B12" t="s">
        <v>15</v>
      </c>
      <c r="C12" t="s">
        <v>8</v>
      </c>
      <c r="D12">
        <v>990</v>
      </c>
      <c r="E12">
        <v>1</v>
      </c>
      <c r="F12">
        <v>1</v>
      </c>
      <c r="G12">
        <v>990</v>
      </c>
      <c r="H12">
        <v>990</v>
      </c>
      <c r="I12">
        <v>1980</v>
      </c>
    </row>
    <row r="13" spans="1:9" x14ac:dyDescent="0.25">
      <c r="A13" s="27">
        <v>45272</v>
      </c>
      <c r="B13" t="s">
        <v>15</v>
      </c>
      <c r="C13" t="s">
        <v>8</v>
      </c>
      <c r="D13">
        <v>990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1:9" x14ac:dyDescent="0.25">
      <c r="A14" s="27">
        <v>45273</v>
      </c>
      <c r="B14" t="s">
        <v>15</v>
      </c>
      <c r="C14" t="s">
        <v>8</v>
      </c>
      <c r="D14">
        <v>990</v>
      </c>
      <c r="E14">
        <v>1</v>
      </c>
      <c r="F14">
        <v>0</v>
      </c>
      <c r="G14">
        <v>990</v>
      </c>
      <c r="H14">
        <v>0</v>
      </c>
      <c r="I14">
        <v>990</v>
      </c>
    </row>
    <row r="15" spans="1:9" x14ac:dyDescent="0.25">
      <c r="A15" s="27">
        <v>45274</v>
      </c>
      <c r="B15" t="s">
        <v>15</v>
      </c>
      <c r="C15" t="s">
        <v>8</v>
      </c>
      <c r="D15">
        <v>990</v>
      </c>
      <c r="E15">
        <v>0</v>
      </c>
      <c r="F15">
        <v>1</v>
      </c>
      <c r="G15">
        <v>0</v>
      </c>
      <c r="H15">
        <v>990</v>
      </c>
      <c r="I15">
        <v>990</v>
      </c>
    </row>
    <row r="16" spans="1:9" x14ac:dyDescent="0.25">
      <c r="A16" s="27">
        <v>45275</v>
      </c>
      <c r="B16" t="s">
        <v>15</v>
      </c>
      <c r="C16" t="s">
        <v>8</v>
      </c>
      <c r="D16">
        <v>990</v>
      </c>
      <c r="E16">
        <v>1</v>
      </c>
      <c r="F16">
        <v>0</v>
      </c>
      <c r="G16">
        <v>990</v>
      </c>
      <c r="H16">
        <v>0</v>
      </c>
      <c r="I16">
        <v>990</v>
      </c>
    </row>
    <row r="17" spans="1:9" x14ac:dyDescent="0.25">
      <c r="A17" s="27">
        <v>45261</v>
      </c>
      <c r="B17" t="s">
        <v>15</v>
      </c>
      <c r="C17" t="s">
        <v>9</v>
      </c>
      <c r="D17">
        <v>750</v>
      </c>
      <c r="E17">
        <v>0</v>
      </c>
      <c r="F17">
        <v>1</v>
      </c>
      <c r="G17">
        <v>0</v>
      </c>
      <c r="H17">
        <v>750</v>
      </c>
      <c r="I17">
        <v>750</v>
      </c>
    </row>
    <row r="18" spans="1:9" x14ac:dyDescent="0.25">
      <c r="A18" s="27">
        <v>45262</v>
      </c>
      <c r="B18" t="s">
        <v>15</v>
      </c>
      <c r="C18" t="s">
        <v>9</v>
      </c>
      <c r="D18">
        <v>750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1:9" x14ac:dyDescent="0.25">
      <c r="A19" s="27">
        <v>45263</v>
      </c>
      <c r="B19" t="s">
        <v>15</v>
      </c>
      <c r="C19" t="s">
        <v>9</v>
      </c>
      <c r="D19">
        <v>750</v>
      </c>
      <c r="E19">
        <v>1</v>
      </c>
      <c r="F19">
        <v>0</v>
      </c>
      <c r="G19">
        <v>750</v>
      </c>
      <c r="H19">
        <v>0</v>
      </c>
      <c r="I19">
        <v>750</v>
      </c>
    </row>
    <row r="20" spans="1:9" x14ac:dyDescent="0.25">
      <c r="A20" s="27">
        <v>45264</v>
      </c>
      <c r="B20" t="s">
        <v>15</v>
      </c>
      <c r="C20" t="s">
        <v>9</v>
      </c>
      <c r="D20">
        <v>750</v>
      </c>
      <c r="E20">
        <v>0</v>
      </c>
      <c r="F20">
        <v>1</v>
      </c>
      <c r="G20">
        <v>0</v>
      </c>
      <c r="H20">
        <v>750</v>
      </c>
      <c r="I20">
        <v>750</v>
      </c>
    </row>
    <row r="21" spans="1:9" x14ac:dyDescent="0.25">
      <c r="A21" s="27">
        <v>45265</v>
      </c>
      <c r="B21" t="s">
        <v>15</v>
      </c>
      <c r="C21" t="s">
        <v>9</v>
      </c>
      <c r="D21">
        <v>750</v>
      </c>
      <c r="E21">
        <v>0</v>
      </c>
      <c r="F21">
        <v>0</v>
      </c>
      <c r="G21">
        <v>0</v>
      </c>
      <c r="H21">
        <v>0</v>
      </c>
      <c r="I21">
        <v>0</v>
      </c>
    </row>
    <row r="22" spans="1:9" x14ac:dyDescent="0.25">
      <c r="A22" s="27">
        <v>45266</v>
      </c>
      <c r="B22" t="s">
        <v>15</v>
      </c>
      <c r="C22" t="s">
        <v>9</v>
      </c>
      <c r="D22">
        <v>750</v>
      </c>
      <c r="E22">
        <v>0</v>
      </c>
      <c r="F22">
        <v>1</v>
      </c>
      <c r="G22">
        <v>0</v>
      </c>
      <c r="H22">
        <v>750</v>
      </c>
      <c r="I22">
        <v>750</v>
      </c>
    </row>
    <row r="23" spans="1:9" x14ac:dyDescent="0.25">
      <c r="A23" s="27">
        <v>45267</v>
      </c>
      <c r="B23" t="s">
        <v>15</v>
      </c>
      <c r="C23" t="s">
        <v>9</v>
      </c>
      <c r="D23">
        <v>750</v>
      </c>
      <c r="E23">
        <v>1</v>
      </c>
      <c r="F23">
        <v>1</v>
      </c>
      <c r="G23">
        <v>750</v>
      </c>
      <c r="H23">
        <v>750</v>
      </c>
      <c r="I23">
        <v>1500</v>
      </c>
    </row>
    <row r="24" spans="1:9" x14ac:dyDescent="0.25">
      <c r="A24" s="27">
        <v>45268</v>
      </c>
      <c r="B24" t="s">
        <v>15</v>
      </c>
      <c r="C24" t="s">
        <v>9</v>
      </c>
      <c r="D24">
        <v>750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A25" s="27">
        <v>45269</v>
      </c>
      <c r="B25" t="s">
        <v>15</v>
      </c>
      <c r="C25" t="s">
        <v>9</v>
      </c>
      <c r="D25">
        <v>750</v>
      </c>
      <c r="E25">
        <v>1</v>
      </c>
      <c r="F25">
        <v>0</v>
      </c>
      <c r="G25">
        <v>750</v>
      </c>
      <c r="H25">
        <v>0</v>
      </c>
      <c r="I25">
        <v>750</v>
      </c>
    </row>
    <row r="26" spans="1:9" x14ac:dyDescent="0.25">
      <c r="A26" s="27">
        <v>45270</v>
      </c>
      <c r="B26" t="s">
        <v>15</v>
      </c>
      <c r="C26" t="s">
        <v>9</v>
      </c>
      <c r="D26">
        <v>750</v>
      </c>
      <c r="E26">
        <v>0</v>
      </c>
      <c r="F26">
        <v>1</v>
      </c>
      <c r="G26">
        <v>0</v>
      </c>
      <c r="H26">
        <v>750</v>
      </c>
      <c r="I26">
        <v>750</v>
      </c>
    </row>
    <row r="27" spans="1:9" x14ac:dyDescent="0.25">
      <c r="A27" s="27">
        <v>45271</v>
      </c>
      <c r="B27" t="s">
        <v>15</v>
      </c>
      <c r="C27" t="s">
        <v>9</v>
      </c>
      <c r="D27">
        <v>750</v>
      </c>
      <c r="E27">
        <v>1</v>
      </c>
      <c r="F27">
        <v>1</v>
      </c>
      <c r="G27">
        <v>750</v>
      </c>
      <c r="H27">
        <v>750</v>
      </c>
      <c r="I27">
        <v>1500</v>
      </c>
    </row>
    <row r="28" spans="1:9" x14ac:dyDescent="0.25">
      <c r="A28" s="27">
        <v>45272</v>
      </c>
      <c r="B28" t="s">
        <v>15</v>
      </c>
      <c r="C28" t="s">
        <v>9</v>
      </c>
      <c r="D28">
        <v>750</v>
      </c>
      <c r="E28">
        <v>1</v>
      </c>
      <c r="F28">
        <v>0</v>
      </c>
      <c r="G28">
        <v>750</v>
      </c>
      <c r="H28">
        <v>0</v>
      </c>
      <c r="I28">
        <v>750</v>
      </c>
    </row>
    <row r="29" spans="1:9" x14ac:dyDescent="0.25">
      <c r="A29" s="27">
        <v>45273</v>
      </c>
      <c r="B29" t="s">
        <v>15</v>
      </c>
      <c r="C29" t="s">
        <v>9</v>
      </c>
      <c r="D29">
        <v>750</v>
      </c>
      <c r="E29">
        <v>1</v>
      </c>
      <c r="F29">
        <v>0</v>
      </c>
      <c r="G29">
        <v>750</v>
      </c>
      <c r="H29">
        <v>0</v>
      </c>
      <c r="I29">
        <v>750</v>
      </c>
    </row>
    <row r="30" spans="1:9" x14ac:dyDescent="0.25">
      <c r="A30" s="27">
        <v>45274</v>
      </c>
      <c r="B30" t="s">
        <v>15</v>
      </c>
      <c r="C30" t="s">
        <v>9</v>
      </c>
      <c r="D30">
        <v>750</v>
      </c>
      <c r="E30">
        <v>1</v>
      </c>
      <c r="F30">
        <v>0</v>
      </c>
      <c r="G30">
        <v>750</v>
      </c>
      <c r="H30">
        <v>0</v>
      </c>
      <c r="I30">
        <v>750</v>
      </c>
    </row>
    <row r="31" spans="1:9" x14ac:dyDescent="0.25">
      <c r="A31" s="27">
        <v>45275</v>
      </c>
      <c r="B31" t="s">
        <v>15</v>
      </c>
      <c r="C31" t="s">
        <v>9</v>
      </c>
      <c r="D31">
        <v>750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1:9" x14ac:dyDescent="0.25">
      <c r="A32" s="27">
        <v>45261</v>
      </c>
      <c r="B32" t="s">
        <v>15</v>
      </c>
      <c r="C32" t="s">
        <v>6</v>
      </c>
      <c r="D32">
        <v>1575</v>
      </c>
      <c r="E32">
        <v>1</v>
      </c>
      <c r="F32">
        <v>1</v>
      </c>
      <c r="G32">
        <v>1575</v>
      </c>
      <c r="H32">
        <v>1575</v>
      </c>
      <c r="I32">
        <v>3150</v>
      </c>
    </row>
    <row r="33" spans="1:9" x14ac:dyDescent="0.25">
      <c r="A33" s="27">
        <v>45262</v>
      </c>
      <c r="B33" t="s">
        <v>15</v>
      </c>
      <c r="C33" t="s">
        <v>6</v>
      </c>
      <c r="D33">
        <v>1575</v>
      </c>
      <c r="E33">
        <v>1</v>
      </c>
      <c r="F33">
        <v>0</v>
      </c>
      <c r="G33">
        <v>1575</v>
      </c>
      <c r="H33">
        <v>0</v>
      </c>
      <c r="I33">
        <v>1575</v>
      </c>
    </row>
    <row r="34" spans="1:9" x14ac:dyDescent="0.25">
      <c r="A34" s="27">
        <v>45263</v>
      </c>
      <c r="B34" t="s">
        <v>15</v>
      </c>
      <c r="C34" t="s">
        <v>6</v>
      </c>
      <c r="D34">
        <v>1575</v>
      </c>
      <c r="E34">
        <v>0</v>
      </c>
      <c r="F34">
        <v>1</v>
      </c>
      <c r="G34">
        <v>0</v>
      </c>
      <c r="H34">
        <v>1575</v>
      </c>
      <c r="I34">
        <v>1575</v>
      </c>
    </row>
    <row r="35" spans="1:9" x14ac:dyDescent="0.25">
      <c r="A35" s="27">
        <v>45264</v>
      </c>
      <c r="B35" t="s">
        <v>15</v>
      </c>
      <c r="C35" t="s">
        <v>6</v>
      </c>
      <c r="D35">
        <v>1575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1:9" x14ac:dyDescent="0.25">
      <c r="A36" s="27">
        <v>45265</v>
      </c>
      <c r="B36" t="s">
        <v>15</v>
      </c>
      <c r="C36" t="s">
        <v>6</v>
      </c>
      <c r="D36">
        <v>1575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9" x14ac:dyDescent="0.25">
      <c r="A37" s="27">
        <v>45266</v>
      </c>
      <c r="B37" t="s">
        <v>15</v>
      </c>
      <c r="C37" t="s">
        <v>6</v>
      </c>
      <c r="D37">
        <v>1575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1:9" x14ac:dyDescent="0.25">
      <c r="A38" s="27">
        <v>45267</v>
      </c>
      <c r="B38" t="s">
        <v>15</v>
      </c>
      <c r="C38" t="s">
        <v>6</v>
      </c>
      <c r="D38">
        <v>1575</v>
      </c>
      <c r="E38">
        <v>1</v>
      </c>
      <c r="F38">
        <v>1</v>
      </c>
      <c r="G38">
        <v>1575</v>
      </c>
      <c r="H38">
        <v>1575</v>
      </c>
      <c r="I38">
        <v>3150</v>
      </c>
    </row>
    <row r="39" spans="1:9" x14ac:dyDescent="0.25">
      <c r="A39" s="27">
        <v>45268</v>
      </c>
      <c r="B39" t="s">
        <v>15</v>
      </c>
      <c r="C39" t="s">
        <v>6</v>
      </c>
      <c r="D39">
        <v>1575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1:9" x14ac:dyDescent="0.25">
      <c r="A40" s="27">
        <v>45269</v>
      </c>
      <c r="B40" t="s">
        <v>15</v>
      </c>
      <c r="C40" t="s">
        <v>6</v>
      </c>
      <c r="D40">
        <v>1575</v>
      </c>
      <c r="E40">
        <v>1</v>
      </c>
      <c r="F40">
        <v>0</v>
      </c>
      <c r="G40">
        <v>1575</v>
      </c>
      <c r="H40">
        <v>0</v>
      </c>
      <c r="I40">
        <v>1575</v>
      </c>
    </row>
    <row r="41" spans="1:9" x14ac:dyDescent="0.25">
      <c r="A41" s="27">
        <v>45270</v>
      </c>
      <c r="B41" t="s">
        <v>15</v>
      </c>
      <c r="C41" t="s">
        <v>6</v>
      </c>
      <c r="D41">
        <v>1575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1:9" x14ac:dyDescent="0.25">
      <c r="A42" s="27">
        <v>45271</v>
      </c>
      <c r="B42" t="s">
        <v>15</v>
      </c>
      <c r="C42" t="s">
        <v>6</v>
      </c>
      <c r="D42">
        <v>1575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1:9" x14ac:dyDescent="0.25">
      <c r="A43" s="27">
        <v>45272</v>
      </c>
      <c r="B43" t="s">
        <v>15</v>
      </c>
      <c r="C43" t="s">
        <v>6</v>
      </c>
      <c r="D43">
        <v>1575</v>
      </c>
      <c r="E43">
        <v>1</v>
      </c>
      <c r="F43">
        <v>0</v>
      </c>
      <c r="G43">
        <v>1575</v>
      </c>
      <c r="H43">
        <v>0</v>
      </c>
      <c r="I43">
        <v>1575</v>
      </c>
    </row>
    <row r="44" spans="1:9" x14ac:dyDescent="0.25">
      <c r="A44" s="27">
        <v>45273</v>
      </c>
      <c r="B44" t="s">
        <v>15</v>
      </c>
      <c r="C44" t="s">
        <v>6</v>
      </c>
      <c r="D44">
        <v>1575</v>
      </c>
      <c r="E44">
        <v>0</v>
      </c>
      <c r="F44">
        <v>1</v>
      </c>
      <c r="G44">
        <v>0</v>
      </c>
      <c r="H44">
        <v>1575</v>
      </c>
      <c r="I44">
        <v>1575</v>
      </c>
    </row>
    <row r="45" spans="1:9" x14ac:dyDescent="0.25">
      <c r="A45" s="27">
        <v>45274</v>
      </c>
      <c r="B45" t="s">
        <v>15</v>
      </c>
      <c r="C45" t="s">
        <v>6</v>
      </c>
      <c r="D45">
        <v>1575</v>
      </c>
      <c r="E45">
        <v>1</v>
      </c>
      <c r="F45">
        <v>1</v>
      </c>
      <c r="G45">
        <v>1575</v>
      </c>
      <c r="H45">
        <v>1575</v>
      </c>
      <c r="I45">
        <v>3150</v>
      </c>
    </row>
    <row r="46" spans="1:9" x14ac:dyDescent="0.25">
      <c r="A46" s="27">
        <v>45275</v>
      </c>
      <c r="B46" t="s">
        <v>15</v>
      </c>
      <c r="C46" t="s">
        <v>6</v>
      </c>
      <c r="D46">
        <v>1575</v>
      </c>
      <c r="E46">
        <v>1</v>
      </c>
      <c r="F46">
        <v>1</v>
      </c>
      <c r="G46">
        <v>1575</v>
      </c>
      <c r="H46">
        <v>1575</v>
      </c>
      <c r="I46">
        <v>3150</v>
      </c>
    </row>
    <row r="47" spans="1:9" x14ac:dyDescent="0.25">
      <c r="A47" s="27">
        <v>45261</v>
      </c>
      <c r="B47" t="s">
        <v>16</v>
      </c>
      <c r="C47" t="s">
        <v>11</v>
      </c>
      <c r="D47">
        <v>550</v>
      </c>
      <c r="E47">
        <v>1</v>
      </c>
      <c r="F47">
        <v>1</v>
      </c>
      <c r="G47">
        <v>550</v>
      </c>
      <c r="H47">
        <v>550</v>
      </c>
      <c r="I47">
        <v>1100</v>
      </c>
    </row>
    <row r="48" spans="1:9" x14ac:dyDescent="0.25">
      <c r="A48" s="27">
        <v>45262</v>
      </c>
      <c r="B48" t="s">
        <v>16</v>
      </c>
      <c r="C48" t="s">
        <v>11</v>
      </c>
      <c r="D48">
        <v>550</v>
      </c>
      <c r="E48">
        <v>0</v>
      </c>
      <c r="F48">
        <v>0</v>
      </c>
      <c r="G48">
        <v>0</v>
      </c>
      <c r="H48">
        <v>0</v>
      </c>
      <c r="I48">
        <v>0</v>
      </c>
    </row>
    <row r="49" spans="1:9" x14ac:dyDescent="0.25">
      <c r="A49" s="27">
        <v>45263</v>
      </c>
      <c r="B49" t="s">
        <v>16</v>
      </c>
      <c r="C49" t="s">
        <v>11</v>
      </c>
      <c r="D49">
        <v>550</v>
      </c>
      <c r="E49">
        <v>0</v>
      </c>
      <c r="F49">
        <v>1</v>
      </c>
      <c r="G49">
        <v>0</v>
      </c>
      <c r="H49">
        <v>550</v>
      </c>
      <c r="I49">
        <v>550</v>
      </c>
    </row>
    <row r="50" spans="1:9" x14ac:dyDescent="0.25">
      <c r="A50" s="27">
        <v>45264</v>
      </c>
      <c r="B50" t="s">
        <v>16</v>
      </c>
      <c r="C50" t="s">
        <v>11</v>
      </c>
      <c r="D50">
        <v>550</v>
      </c>
      <c r="E50">
        <v>0</v>
      </c>
      <c r="F50">
        <v>1</v>
      </c>
      <c r="G50">
        <v>0</v>
      </c>
      <c r="H50">
        <v>550</v>
      </c>
      <c r="I50">
        <v>550</v>
      </c>
    </row>
    <row r="51" spans="1:9" x14ac:dyDescent="0.25">
      <c r="A51" s="27">
        <v>45265</v>
      </c>
      <c r="B51" t="s">
        <v>16</v>
      </c>
      <c r="C51" t="s">
        <v>11</v>
      </c>
      <c r="D51">
        <v>550</v>
      </c>
      <c r="E51">
        <v>0</v>
      </c>
      <c r="F51">
        <v>1</v>
      </c>
      <c r="G51">
        <v>0</v>
      </c>
      <c r="H51">
        <v>550</v>
      </c>
      <c r="I51">
        <v>550</v>
      </c>
    </row>
    <row r="52" spans="1:9" x14ac:dyDescent="0.25">
      <c r="A52" s="27">
        <v>45266</v>
      </c>
      <c r="B52" t="s">
        <v>16</v>
      </c>
      <c r="C52" t="s">
        <v>11</v>
      </c>
      <c r="D52">
        <v>550</v>
      </c>
      <c r="E52">
        <v>0</v>
      </c>
      <c r="F52">
        <v>0</v>
      </c>
      <c r="G52">
        <v>0</v>
      </c>
      <c r="H52">
        <v>0</v>
      </c>
      <c r="I52">
        <v>0</v>
      </c>
    </row>
    <row r="53" spans="1:9" x14ac:dyDescent="0.25">
      <c r="A53" s="27">
        <v>45267</v>
      </c>
      <c r="B53" t="s">
        <v>16</v>
      </c>
      <c r="C53" t="s">
        <v>11</v>
      </c>
      <c r="D53">
        <v>550</v>
      </c>
      <c r="E53">
        <v>0</v>
      </c>
      <c r="F53">
        <v>1</v>
      </c>
      <c r="G53">
        <v>0</v>
      </c>
      <c r="H53">
        <v>550</v>
      </c>
      <c r="I53">
        <v>550</v>
      </c>
    </row>
    <row r="54" spans="1:9" x14ac:dyDescent="0.25">
      <c r="A54" s="27">
        <v>45268</v>
      </c>
      <c r="B54" t="s">
        <v>16</v>
      </c>
      <c r="C54" t="s">
        <v>11</v>
      </c>
      <c r="D54">
        <v>550</v>
      </c>
      <c r="E54">
        <v>1</v>
      </c>
      <c r="F54">
        <v>0</v>
      </c>
      <c r="G54">
        <v>550</v>
      </c>
      <c r="H54">
        <v>0</v>
      </c>
      <c r="I54">
        <v>550</v>
      </c>
    </row>
    <row r="55" spans="1:9" x14ac:dyDescent="0.25">
      <c r="A55" s="27">
        <v>45269</v>
      </c>
      <c r="B55" t="s">
        <v>16</v>
      </c>
      <c r="C55" t="s">
        <v>11</v>
      </c>
      <c r="D55">
        <v>550</v>
      </c>
      <c r="E55">
        <v>1</v>
      </c>
      <c r="F55">
        <v>0</v>
      </c>
      <c r="G55">
        <v>550</v>
      </c>
      <c r="H55">
        <v>0</v>
      </c>
      <c r="I55">
        <v>550</v>
      </c>
    </row>
    <row r="56" spans="1:9" x14ac:dyDescent="0.25">
      <c r="A56" s="27">
        <v>45270</v>
      </c>
      <c r="B56" t="s">
        <v>16</v>
      </c>
      <c r="C56" t="s">
        <v>11</v>
      </c>
      <c r="D56">
        <v>550</v>
      </c>
      <c r="E56">
        <v>0</v>
      </c>
      <c r="F56">
        <v>1</v>
      </c>
      <c r="G56">
        <v>0</v>
      </c>
      <c r="H56">
        <v>550</v>
      </c>
      <c r="I56">
        <v>550</v>
      </c>
    </row>
    <row r="57" spans="1:9" x14ac:dyDescent="0.25">
      <c r="A57" s="27">
        <v>45271</v>
      </c>
      <c r="B57" t="s">
        <v>16</v>
      </c>
      <c r="C57" t="s">
        <v>11</v>
      </c>
      <c r="D57">
        <v>550</v>
      </c>
      <c r="E57">
        <v>0</v>
      </c>
      <c r="F57">
        <v>0</v>
      </c>
      <c r="G57">
        <v>0</v>
      </c>
      <c r="H57">
        <v>0</v>
      </c>
      <c r="I57">
        <v>0</v>
      </c>
    </row>
    <row r="58" spans="1:9" x14ac:dyDescent="0.25">
      <c r="A58" s="27">
        <v>45272</v>
      </c>
      <c r="B58" t="s">
        <v>16</v>
      </c>
      <c r="C58" t="s">
        <v>11</v>
      </c>
      <c r="D58">
        <v>550</v>
      </c>
      <c r="E58">
        <v>1</v>
      </c>
      <c r="F58">
        <v>1</v>
      </c>
      <c r="G58">
        <v>550</v>
      </c>
      <c r="H58">
        <v>550</v>
      </c>
      <c r="I58">
        <v>1100</v>
      </c>
    </row>
    <row r="59" spans="1:9" x14ac:dyDescent="0.25">
      <c r="A59" s="27">
        <v>45273</v>
      </c>
      <c r="B59" t="s">
        <v>16</v>
      </c>
      <c r="C59" t="s">
        <v>11</v>
      </c>
      <c r="D59">
        <v>550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A60" s="27">
        <v>45274</v>
      </c>
      <c r="B60" t="s">
        <v>16</v>
      </c>
      <c r="C60" t="s">
        <v>11</v>
      </c>
      <c r="D60">
        <v>550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A61" s="27">
        <v>45275</v>
      </c>
      <c r="B61" t="s">
        <v>16</v>
      </c>
      <c r="C61" t="s">
        <v>11</v>
      </c>
      <c r="D61">
        <v>550</v>
      </c>
      <c r="E61">
        <v>0</v>
      </c>
      <c r="F61">
        <v>0</v>
      </c>
      <c r="G61">
        <v>0</v>
      </c>
      <c r="H61">
        <v>0</v>
      </c>
      <c r="I61">
        <v>0</v>
      </c>
    </row>
    <row r="62" spans="1:9" x14ac:dyDescent="0.25">
      <c r="A62" s="27">
        <v>45261</v>
      </c>
      <c r="B62" t="s">
        <v>16</v>
      </c>
      <c r="C62" t="s">
        <v>10</v>
      </c>
      <c r="D62">
        <v>550</v>
      </c>
      <c r="E62">
        <v>1</v>
      </c>
      <c r="F62">
        <v>0</v>
      </c>
      <c r="G62">
        <v>550</v>
      </c>
      <c r="H62">
        <v>0</v>
      </c>
      <c r="I62">
        <v>550</v>
      </c>
    </row>
    <row r="63" spans="1:9" x14ac:dyDescent="0.25">
      <c r="A63" s="27">
        <v>45262</v>
      </c>
      <c r="B63" t="s">
        <v>16</v>
      </c>
      <c r="C63" t="s">
        <v>10</v>
      </c>
      <c r="D63">
        <v>550</v>
      </c>
      <c r="E63">
        <v>0</v>
      </c>
      <c r="F63">
        <v>1</v>
      </c>
      <c r="G63">
        <v>0</v>
      </c>
      <c r="H63">
        <v>550</v>
      </c>
      <c r="I63">
        <v>550</v>
      </c>
    </row>
    <row r="64" spans="1:9" x14ac:dyDescent="0.25">
      <c r="A64" s="27">
        <v>45263</v>
      </c>
      <c r="B64" t="s">
        <v>16</v>
      </c>
      <c r="C64" t="s">
        <v>10</v>
      </c>
      <c r="D64">
        <v>550</v>
      </c>
      <c r="E64">
        <v>0</v>
      </c>
      <c r="F64">
        <v>0</v>
      </c>
      <c r="G64">
        <v>0</v>
      </c>
      <c r="H64">
        <v>0</v>
      </c>
      <c r="I64">
        <v>0</v>
      </c>
    </row>
    <row r="65" spans="1:9" x14ac:dyDescent="0.25">
      <c r="A65" s="27">
        <v>45264</v>
      </c>
      <c r="B65" t="s">
        <v>16</v>
      </c>
      <c r="C65" t="s">
        <v>10</v>
      </c>
      <c r="D65">
        <v>550</v>
      </c>
      <c r="E65">
        <v>1</v>
      </c>
      <c r="F65">
        <v>0</v>
      </c>
      <c r="G65">
        <v>550</v>
      </c>
      <c r="H65">
        <v>0</v>
      </c>
      <c r="I65">
        <v>550</v>
      </c>
    </row>
    <row r="66" spans="1:9" x14ac:dyDescent="0.25">
      <c r="A66" s="27">
        <v>45265</v>
      </c>
      <c r="B66" t="s">
        <v>16</v>
      </c>
      <c r="C66" t="s">
        <v>10</v>
      </c>
      <c r="D66">
        <v>550</v>
      </c>
      <c r="E66">
        <v>0</v>
      </c>
      <c r="F66">
        <v>1</v>
      </c>
      <c r="G66">
        <v>0</v>
      </c>
      <c r="H66">
        <v>550</v>
      </c>
      <c r="I66">
        <v>550</v>
      </c>
    </row>
    <row r="67" spans="1:9" x14ac:dyDescent="0.25">
      <c r="A67" s="27">
        <v>45266</v>
      </c>
      <c r="B67" t="s">
        <v>16</v>
      </c>
      <c r="C67" t="s">
        <v>10</v>
      </c>
      <c r="D67">
        <v>550</v>
      </c>
      <c r="E67">
        <v>1</v>
      </c>
      <c r="F67">
        <v>0</v>
      </c>
      <c r="G67">
        <v>550</v>
      </c>
      <c r="H67">
        <v>0</v>
      </c>
      <c r="I67">
        <v>550</v>
      </c>
    </row>
    <row r="68" spans="1:9" x14ac:dyDescent="0.25">
      <c r="A68" s="27">
        <v>45267</v>
      </c>
      <c r="B68" t="s">
        <v>16</v>
      </c>
      <c r="C68" t="s">
        <v>10</v>
      </c>
      <c r="D68">
        <v>550</v>
      </c>
      <c r="E68">
        <v>1</v>
      </c>
      <c r="F68">
        <v>1</v>
      </c>
      <c r="G68">
        <v>550</v>
      </c>
      <c r="H68">
        <v>550</v>
      </c>
      <c r="I68">
        <v>1100</v>
      </c>
    </row>
    <row r="69" spans="1:9" x14ac:dyDescent="0.25">
      <c r="A69" s="27">
        <v>45268</v>
      </c>
      <c r="B69" t="s">
        <v>16</v>
      </c>
      <c r="C69" t="s">
        <v>10</v>
      </c>
      <c r="D69">
        <v>550</v>
      </c>
      <c r="E69">
        <v>0</v>
      </c>
      <c r="F69">
        <v>1</v>
      </c>
      <c r="G69">
        <v>0</v>
      </c>
      <c r="H69">
        <v>550</v>
      </c>
      <c r="I69">
        <v>550</v>
      </c>
    </row>
    <row r="70" spans="1:9" x14ac:dyDescent="0.25">
      <c r="A70" s="27">
        <v>45269</v>
      </c>
      <c r="B70" t="s">
        <v>16</v>
      </c>
      <c r="C70" t="s">
        <v>10</v>
      </c>
      <c r="D70">
        <v>550</v>
      </c>
      <c r="E70">
        <v>0</v>
      </c>
      <c r="F70">
        <v>0</v>
      </c>
      <c r="G70">
        <v>0</v>
      </c>
      <c r="H70">
        <v>0</v>
      </c>
      <c r="I70">
        <v>0</v>
      </c>
    </row>
    <row r="71" spans="1:9" x14ac:dyDescent="0.25">
      <c r="A71" s="27">
        <v>45270</v>
      </c>
      <c r="B71" t="s">
        <v>16</v>
      </c>
      <c r="C71" t="s">
        <v>10</v>
      </c>
      <c r="D71">
        <v>550</v>
      </c>
      <c r="E71">
        <v>1</v>
      </c>
      <c r="F71">
        <v>1</v>
      </c>
      <c r="G71">
        <v>550</v>
      </c>
      <c r="H71">
        <v>550</v>
      </c>
      <c r="I71">
        <v>1100</v>
      </c>
    </row>
    <row r="72" spans="1:9" x14ac:dyDescent="0.25">
      <c r="A72" s="27">
        <v>45271</v>
      </c>
      <c r="B72" t="s">
        <v>16</v>
      </c>
      <c r="C72" t="s">
        <v>10</v>
      </c>
      <c r="D72">
        <v>550</v>
      </c>
      <c r="E72">
        <v>0</v>
      </c>
      <c r="F72">
        <v>0</v>
      </c>
      <c r="G72">
        <v>0</v>
      </c>
      <c r="H72">
        <v>0</v>
      </c>
      <c r="I72">
        <v>0</v>
      </c>
    </row>
    <row r="73" spans="1:9" x14ac:dyDescent="0.25">
      <c r="A73" s="27">
        <v>45272</v>
      </c>
      <c r="B73" t="s">
        <v>16</v>
      </c>
      <c r="C73" t="s">
        <v>10</v>
      </c>
      <c r="D73">
        <v>550</v>
      </c>
      <c r="E73">
        <v>1</v>
      </c>
      <c r="F73">
        <v>0</v>
      </c>
      <c r="G73">
        <v>550</v>
      </c>
      <c r="H73">
        <v>0</v>
      </c>
      <c r="I73">
        <v>550</v>
      </c>
    </row>
    <row r="74" spans="1:9" x14ac:dyDescent="0.25">
      <c r="A74" s="27">
        <v>45273</v>
      </c>
      <c r="B74" t="s">
        <v>16</v>
      </c>
      <c r="C74" t="s">
        <v>10</v>
      </c>
      <c r="D74">
        <v>550</v>
      </c>
      <c r="E74">
        <v>1</v>
      </c>
      <c r="F74">
        <v>1</v>
      </c>
      <c r="G74">
        <v>550</v>
      </c>
      <c r="H74">
        <v>550</v>
      </c>
      <c r="I74">
        <v>1100</v>
      </c>
    </row>
    <row r="75" spans="1:9" x14ac:dyDescent="0.25">
      <c r="A75" s="27">
        <v>45274</v>
      </c>
      <c r="B75" t="s">
        <v>16</v>
      </c>
      <c r="C75" t="s">
        <v>10</v>
      </c>
      <c r="D75">
        <v>550</v>
      </c>
      <c r="E75">
        <v>1</v>
      </c>
      <c r="F75">
        <v>1</v>
      </c>
      <c r="G75">
        <v>550</v>
      </c>
      <c r="H75">
        <v>550</v>
      </c>
      <c r="I75">
        <v>1100</v>
      </c>
    </row>
    <row r="76" spans="1:9" x14ac:dyDescent="0.25">
      <c r="A76" s="27">
        <v>45275</v>
      </c>
      <c r="B76" t="s">
        <v>16</v>
      </c>
      <c r="C76" t="s">
        <v>10</v>
      </c>
      <c r="D76">
        <v>550</v>
      </c>
      <c r="E76">
        <v>1</v>
      </c>
      <c r="F76">
        <v>1</v>
      </c>
      <c r="G76">
        <v>550</v>
      </c>
      <c r="H76">
        <v>550</v>
      </c>
      <c r="I76">
        <v>1100</v>
      </c>
    </row>
    <row r="77" spans="1:9" x14ac:dyDescent="0.25">
      <c r="A77" s="27">
        <v>45261</v>
      </c>
      <c r="B77" t="s">
        <v>15</v>
      </c>
      <c r="C77" t="s">
        <v>7</v>
      </c>
      <c r="D77">
        <v>1650</v>
      </c>
      <c r="E77">
        <v>0</v>
      </c>
      <c r="F77">
        <v>0</v>
      </c>
      <c r="G77">
        <v>0</v>
      </c>
      <c r="H77">
        <v>0</v>
      </c>
      <c r="I77">
        <v>0</v>
      </c>
    </row>
    <row r="78" spans="1:9" x14ac:dyDescent="0.25">
      <c r="A78" s="27">
        <v>45262</v>
      </c>
      <c r="B78" t="s">
        <v>15</v>
      </c>
      <c r="C78" t="s">
        <v>7</v>
      </c>
      <c r="D78">
        <v>1650</v>
      </c>
      <c r="E78">
        <v>0</v>
      </c>
      <c r="F78">
        <v>1</v>
      </c>
      <c r="G78">
        <v>0</v>
      </c>
      <c r="H78">
        <v>1650</v>
      </c>
      <c r="I78">
        <v>1650</v>
      </c>
    </row>
    <row r="79" spans="1:9" x14ac:dyDescent="0.25">
      <c r="A79" s="27">
        <v>45263</v>
      </c>
      <c r="B79" t="s">
        <v>15</v>
      </c>
      <c r="C79" t="s">
        <v>7</v>
      </c>
      <c r="D79">
        <v>1650</v>
      </c>
      <c r="E79">
        <v>1</v>
      </c>
      <c r="F79">
        <v>0</v>
      </c>
      <c r="G79">
        <v>1650</v>
      </c>
      <c r="H79">
        <v>0</v>
      </c>
      <c r="I79">
        <v>1650</v>
      </c>
    </row>
    <row r="80" spans="1:9" x14ac:dyDescent="0.25">
      <c r="A80" s="27">
        <v>45264</v>
      </c>
      <c r="B80" t="s">
        <v>15</v>
      </c>
      <c r="C80" t="s">
        <v>7</v>
      </c>
      <c r="D80">
        <v>1650</v>
      </c>
      <c r="E80">
        <v>0</v>
      </c>
      <c r="F80">
        <v>1</v>
      </c>
      <c r="G80">
        <v>0</v>
      </c>
      <c r="H80">
        <v>1650</v>
      </c>
      <c r="I80">
        <v>1650</v>
      </c>
    </row>
    <row r="81" spans="1:9" x14ac:dyDescent="0.25">
      <c r="A81" s="27">
        <v>45265</v>
      </c>
      <c r="B81" t="s">
        <v>15</v>
      </c>
      <c r="C81" t="s">
        <v>7</v>
      </c>
      <c r="D81">
        <v>1650</v>
      </c>
      <c r="E81">
        <v>1</v>
      </c>
      <c r="F81">
        <v>0</v>
      </c>
      <c r="G81">
        <v>1650</v>
      </c>
      <c r="H81">
        <v>0</v>
      </c>
      <c r="I81">
        <v>1650</v>
      </c>
    </row>
    <row r="82" spans="1:9" x14ac:dyDescent="0.25">
      <c r="A82" s="27">
        <v>45266</v>
      </c>
      <c r="B82" t="s">
        <v>15</v>
      </c>
      <c r="C82" t="s">
        <v>7</v>
      </c>
      <c r="D82">
        <v>1650</v>
      </c>
      <c r="E82">
        <v>1</v>
      </c>
      <c r="F82">
        <v>0</v>
      </c>
      <c r="G82">
        <v>1650</v>
      </c>
      <c r="H82">
        <v>0</v>
      </c>
      <c r="I82">
        <v>1650</v>
      </c>
    </row>
    <row r="83" spans="1:9" x14ac:dyDescent="0.25">
      <c r="A83" s="27">
        <v>45267</v>
      </c>
      <c r="B83" t="s">
        <v>15</v>
      </c>
      <c r="C83" t="s">
        <v>7</v>
      </c>
      <c r="D83">
        <v>1650</v>
      </c>
      <c r="E83">
        <v>1</v>
      </c>
      <c r="F83">
        <v>1</v>
      </c>
      <c r="G83">
        <v>1650</v>
      </c>
      <c r="H83">
        <v>1650</v>
      </c>
      <c r="I83">
        <v>3300</v>
      </c>
    </row>
    <row r="84" spans="1:9" x14ac:dyDescent="0.25">
      <c r="A84" s="27">
        <v>45268</v>
      </c>
      <c r="B84" t="s">
        <v>15</v>
      </c>
      <c r="C84" t="s">
        <v>7</v>
      </c>
      <c r="D84">
        <v>1650</v>
      </c>
      <c r="E84">
        <v>1</v>
      </c>
      <c r="F84">
        <v>0</v>
      </c>
      <c r="G84">
        <v>1650</v>
      </c>
      <c r="H84">
        <v>0</v>
      </c>
      <c r="I84">
        <v>1650</v>
      </c>
    </row>
    <row r="85" spans="1:9" x14ac:dyDescent="0.25">
      <c r="A85" s="27">
        <v>45269</v>
      </c>
      <c r="B85" t="s">
        <v>15</v>
      </c>
      <c r="C85" t="s">
        <v>7</v>
      </c>
      <c r="D85">
        <v>1650</v>
      </c>
      <c r="E85">
        <v>1</v>
      </c>
      <c r="F85">
        <v>1</v>
      </c>
      <c r="G85">
        <v>1650</v>
      </c>
      <c r="H85">
        <v>1650</v>
      </c>
      <c r="I85">
        <v>3300</v>
      </c>
    </row>
    <row r="86" spans="1:9" x14ac:dyDescent="0.25">
      <c r="A86" s="27">
        <v>45270</v>
      </c>
      <c r="B86" t="s">
        <v>15</v>
      </c>
      <c r="C86" t="s">
        <v>7</v>
      </c>
      <c r="D86">
        <v>1650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1:9" x14ac:dyDescent="0.25">
      <c r="A87" s="27">
        <v>45271</v>
      </c>
      <c r="B87" t="s">
        <v>15</v>
      </c>
      <c r="C87" t="s">
        <v>7</v>
      </c>
      <c r="D87">
        <v>1650</v>
      </c>
      <c r="E87">
        <v>0</v>
      </c>
      <c r="F87">
        <v>1</v>
      </c>
      <c r="G87">
        <v>0</v>
      </c>
      <c r="H87">
        <v>1650</v>
      </c>
      <c r="I87">
        <v>1650</v>
      </c>
    </row>
    <row r="88" spans="1:9" x14ac:dyDescent="0.25">
      <c r="A88" s="27">
        <v>45272</v>
      </c>
      <c r="B88" t="s">
        <v>15</v>
      </c>
      <c r="C88" t="s">
        <v>7</v>
      </c>
      <c r="D88">
        <v>1650</v>
      </c>
      <c r="E88">
        <v>1</v>
      </c>
      <c r="F88">
        <v>1</v>
      </c>
      <c r="G88">
        <v>1650</v>
      </c>
      <c r="H88">
        <v>1650</v>
      </c>
      <c r="I88">
        <v>3300</v>
      </c>
    </row>
    <row r="89" spans="1:9" x14ac:dyDescent="0.25">
      <c r="A89" s="27">
        <v>45273</v>
      </c>
      <c r="B89" t="s">
        <v>15</v>
      </c>
      <c r="C89" t="s">
        <v>7</v>
      </c>
      <c r="D89">
        <v>1650</v>
      </c>
      <c r="E89">
        <v>1</v>
      </c>
      <c r="F89">
        <v>1</v>
      </c>
      <c r="G89">
        <v>1650</v>
      </c>
      <c r="H89">
        <v>1650</v>
      </c>
      <c r="I89">
        <v>3300</v>
      </c>
    </row>
    <row r="90" spans="1:9" x14ac:dyDescent="0.25">
      <c r="A90" s="27">
        <v>45274</v>
      </c>
      <c r="B90" t="s">
        <v>15</v>
      </c>
      <c r="C90" t="s">
        <v>7</v>
      </c>
      <c r="D90">
        <v>1650</v>
      </c>
      <c r="E90">
        <v>1</v>
      </c>
      <c r="F90">
        <v>0</v>
      </c>
      <c r="G90">
        <v>1650</v>
      </c>
      <c r="H90">
        <v>0</v>
      </c>
      <c r="I90">
        <v>1650</v>
      </c>
    </row>
    <row r="91" spans="1:9" x14ac:dyDescent="0.25">
      <c r="A91" s="27">
        <v>45275</v>
      </c>
      <c r="B91" t="s">
        <v>15</v>
      </c>
      <c r="C91" t="s">
        <v>7</v>
      </c>
      <c r="D91">
        <v>1650</v>
      </c>
      <c r="E91">
        <v>0</v>
      </c>
      <c r="F91">
        <v>1</v>
      </c>
      <c r="G91">
        <v>0</v>
      </c>
      <c r="H91">
        <v>1650</v>
      </c>
      <c r="I91">
        <v>1650</v>
      </c>
    </row>
    <row r="92" spans="1:9" x14ac:dyDescent="0.25">
      <c r="A92" s="27">
        <v>45261</v>
      </c>
      <c r="B92" t="s">
        <v>16</v>
      </c>
      <c r="C92" t="s">
        <v>12</v>
      </c>
      <c r="D92">
        <v>650</v>
      </c>
      <c r="E92">
        <v>0</v>
      </c>
      <c r="F92">
        <v>1</v>
      </c>
      <c r="G92">
        <v>0</v>
      </c>
      <c r="H92">
        <v>650</v>
      </c>
      <c r="I92">
        <v>650</v>
      </c>
    </row>
    <row r="93" spans="1:9" x14ac:dyDescent="0.25">
      <c r="A93" s="27">
        <v>45262</v>
      </c>
      <c r="B93" t="s">
        <v>16</v>
      </c>
      <c r="C93" t="s">
        <v>12</v>
      </c>
      <c r="D93">
        <v>650</v>
      </c>
      <c r="E93">
        <v>0</v>
      </c>
      <c r="F93">
        <v>0</v>
      </c>
      <c r="G93">
        <v>0</v>
      </c>
      <c r="H93">
        <v>0</v>
      </c>
      <c r="I93">
        <v>0</v>
      </c>
    </row>
    <row r="94" spans="1:9" x14ac:dyDescent="0.25">
      <c r="A94" s="27">
        <v>45263</v>
      </c>
      <c r="B94" t="s">
        <v>16</v>
      </c>
      <c r="C94" t="s">
        <v>12</v>
      </c>
      <c r="D94">
        <v>650</v>
      </c>
      <c r="E94">
        <v>1</v>
      </c>
      <c r="F94">
        <v>1</v>
      </c>
      <c r="G94">
        <v>650</v>
      </c>
      <c r="H94">
        <v>650</v>
      </c>
      <c r="I94">
        <v>1300</v>
      </c>
    </row>
    <row r="95" spans="1:9" x14ac:dyDescent="0.25">
      <c r="A95" s="27">
        <v>45264</v>
      </c>
      <c r="B95" t="s">
        <v>16</v>
      </c>
      <c r="C95" t="s">
        <v>12</v>
      </c>
      <c r="D95">
        <v>650</v>
      </c>
      <c r="E95">
        <v>1</v>
      </c>
      <c r="F95">
        <v>0</v>
      </c>
      <c r="G95">
        <v>650</v>
      </c>
      <c r="H95">
        <v>0</v>
      </c>
      <c r="I95">
        <v>650</v>
      </c>
    </row>
    <row r="96" spans="1:9" x14ac:dyDescent="0.25">
      <c r="A96" s="27">
        <v>45265</v>
      </c>
      <c r="B96" t="s">
        <v>16</v>
      </c>
      <c r="C96" t="s">
        <v>12</v>
      </c>
      <c r="D96">
        <v>650</v>
      </c>
      <c r="E96">
        <v>0</v>
      </c>
      <c r="F96">
        <v>1</v>
      </c>
      <c r="G96">
        <v>0</v>
      </c>
      <c r="H96">
        <v>650</v>
      </c>
      <c r="I96">
        <v>650</v>
      </c>
    </row>
    <row r="97" spans="1:9" x14ac:dyDescent="0.25">
      <c r="A97" s="27">
        <v>45266</v>
      </c>
      <c r="B97" t="s">
        <v>16</v>
      </c>
      <c r="C97" t="s">
        <v>12</v>
      </c>
      <c r="D97">
        <v>650</v>
      </c>
      <c r="E97">
        <v>0</v>
      </c>
      <c r="F97">
        <v>0</v>
      </c>
      <c r="G97">
        <v>0</v>
      </c>
      <c r="H97">
        <v>0</v>
      </c>
      <c r="I97">
        <v>0</v>
      </c>
    </row>
    <row r="98" spans="1:9" x14ac:dyDescent="0.25">
      <c r="A98" s="27">
        <v>45267</v>
      </c>
      <c r="B98" t="s">
        <v>16</v>
      </c>
      <c r="C98" t="s">
        <v>12</v>
      </c>
      <c r="D98">
        <v>650</v>
      </c>
      <c r="E98">
        <v>1</v>
      </c>
      <c r="F98">
        <v>1</v>
      </c>
      <c r="G98">
        <v>650</v>
      </c>
      <c r="H98">
        <v>650</v>
      </c>
      <c r="I98">
        <v>1300</v>
      </c>
    </row>
    <row r="99" spans="1:9" x14ac:dyDescent="0.25">
      <c r="A99" s="27">
        <v>45268</v>
      </c>
      <c r="B99" t="s">
        <v>16</v>
      </c>
      <c r="C99" t="s">
        <v>12</v>
      </c>
      <c r="D99">
        <v>650</v>
      </c>
      <c r="E99">
        <v>1</v>
      </c>
      <c r="F99">
        <v>1</v>
      </c>
      <c r="G99">
        <v>650</v>
      </c>
      <c r="H99">
        <v>650</v>
      </c>
      <c r="I99">
        <v>1300</v>
      </c>
    </row>
    <row r="100" spans="1:9" x14ac:dyDescent="0.25">
      <c r="A100" s="27">
        <v>45269</v>
      </c>
      <c r="B100" t="s">
        <v>16</v>
      </c>
      <c r="C100" t="s">
        <v>12</v>
      </c>
      <c r="D100">
        <v>650</v>
      </c>
      <c r="E100">
        <v>1</v>
      </c>
      <c r="F100">
        <v>1</v>
      </c>
      <c r="G100">
        <v>650</v>
      </c>
      <c r="H100">
        <v>650</v>
      </c>
      <c r="I100">
        <v>1300</v>
      </c>
    </row>
    <row r="101" spans="1:9" x14ac:dyDescent="0.25">
      <c r="A101" s="27">
        <v>45270</v>
      </c>
      <c r="B101" t="s">
        <v>16</v>
      </c>
      <c r="C101" t="s">
        <v>12</v>
      </c>
      <c r="D101">
        <v>650</v>
      </c>
      <c r="E101">
        <v>0</v>
      </c>
      <c r="F101">
        <v>0</v>
      </c>
      <c r="G101">
        <v>0</v>
      </c>
      <c r="H101">
        <v>0</v>
      </c>
      <c r="I101">
        <v>0</v>
      </c>
    </row>
    <row r="102" spans="1:9" x14ac:dyDescent="0.25">
      <c r="A102" s="27">
        <v>45271</v>
      </c>
      <c r="B102" t="s">
        <v>16</v>
      </c>
      <c r="C102" t="s">
        <v>12</v>
      </c>
      <c r="D102">
        <v>650</v>
      </c>
      <c r="E102">
        <v>1</v>
      </c>
      <c r="F102">
        <v>0</v>
      </c>
      <c r="G102">
        <v>650</v>
      </c>
      <c r="H102">
        <v>0</v>
      </c>
      <c r="I102">
        <v>650</v>
      </c>
    </row>
    <row r="103" spans="1:9" x14ac:dyDescent="0.25">
      <c r="A103" s="27">
        <v>45272</v>
      </c>
      <c r="B103" t="s">
        <v>16</v>
      </c>
      <c r="C103" t="s">
        <v>12</v>
      </c>
      <c r="D103">
        <v>650</v>
      </c>
      <c r="E103">
        <v>1</v>
      </c>
      <c r="F103">
        <v>1</v>
      </c>
      <c r="G103">
        <v>650</v>
      </c>
      <c r="H103">
        <v>650</v>
      </c>
      <c r="I103">
        <v>1300</v>
      </c>
    </row>
    <row r="104" spans="1:9" x14ac:dyDescent="0.25">
      <c r="A104" s="27">
        <v>45273</v>
      </c>
      <c r="B104" t="s">
        <v>16</v>
      </c>
      <c r="C104" t="s">
        <v>12</v>
      </c>
      <c r="D104">
        <v>650</v>
      </c>
      <c r="E104">
        <v>1</v>
      </c>
      <c r="F104">
        <v>1</v>
      </c>
      <c r="G104">
        <v>650</v>
      </c>
      <c r="H104">
        <v>650</v>
      </c>
      <c r="I104">
        <v>1300</v>
      </c>
    </row>
    <row r="105" spans="1:9" x14ac:dyDescent="0.25">
      <c r="A105" s="27">
        <v>45274</v>
      </c>
      <c r="B105" t="s">
        <v>16</v>
      </c>
      <c r="C105" t="s">
        <v>12</v>
      </c>
      <c r="D105">
        <v>650</v>
      </c>
      <c r="E105">
        <v>0</v>
      </c>
      <c r="F105">
        <v>0</v>
      </c>
      <c r="G105">
        <v>0</v>
      </c>
      <c r="H105">
        <v>0</v>
      </c>
      <c r="I105">
        <v>0</v>
      </c>
    </row>
    <row r="106" spans="1:9" x14ac:dyDescent="0.25">
      <c r="A106" s="27">
        <v>45275</v>
      </c>
      <c r="B106" t="s">
        <v>16</v>
      </c>
      <c r="C106" t="s">
        <v>12</v>
      </c>
      <c r="D106">
        <v>650</v>
      </c>
      <c r="E106">
        <v>1</v>
      </c>
      <c r="F106">
        <v>1</v>
      </c>
      <c r="G106">
        <v>650</v>
      </c>
      <c r="H106">
        <v>650</v>
      </c>
      <c r="I106">
        <v>1300</v>
      </c>
    </row>
    <row r="107" spans="1:9" x14ac:dyDescent="0.25">
      <c r="A107" s="27">
        <v>45261</v>
      </c>
      <c r="B107" t="s">
        <v>16</v>
      </c>
      <c r="C107" t="s">
        <v>13</v>
      </c>
      <c r="D107">
        <v>750</v>
      </c>
      <c r="E107">
        <v>1</v>
      </c>
      <c r="F107">
        <v>1</v>
      </c>
      <c r="G107">
        <v>750</v>
      </c>
      <c r="H107">
        <v>750</v>
      </c>
      <c r="I107">
        <v>1500</v>
      </c>
    </row>
    <row r="108" spans="1:9" x14ac:dyDescent="0.25">
      <c r="A108" s="27">
        <v>45262</v>
      </c>
      <c r="B108" t="s">
        <v>16</v>
      </c>
      <c r="C108" t="s">
        <v>13</v>
      </c>
      <c r="D108">
        <v>750</v>
      </c>
      <c r="E108">
        <v>0</v>
      </c>
      <c r="F108">
        <v>1</v>
      </c>
      <c r="G108">
        <v>0</v>
      </c>
      <c r="H108">
        <v>750</v>
      </c>
      <c r="I108">
        <v>750</v>
      </c>
    </row>
    <row r="109" spans="1:9" x14ac:dyDescent="0.25">
      <c r="A109" s="27">
        <v>45263</v>
      </c>
      <c r="B109" t="s">
        <v>16</v>
      </c>
      <c r="C109" t="s">
        <v>13</v>
      </c>
      <c r="D109">
        <v>750</v>
      </c>
      <c r="E109">
        <v>1</v>
      </c>
      <c r="F109">
        <v>0</v>
      </c>
      <c r="G109">
        <v>750</v>
      </c>
      <c r="H109">
        <v>0</v>
      </c>
      <c r="I109">
        <v>750</v>
      </c>
    </row>
    <row r="110" spans="1:9" x14ac:dyDescent="0.25">
      <c r="A110" s="27">
        <v>45264</v>
      </c>
      <c r="B110" t="s">
        <v>16</v>
      </c>
      <c r="C110" t="s">
        <v>13</v>
      </c>
      <c r="D110">
        <v>750</v>
      </c>
      <c r="E110">
        <v>0</v>
      </c>
      <c r="F110">
        <v>1</v>
      </c>
      <c r="G110">
        <v>0</v>
      </c>
      <c r="H110">
        <v>750</v>
      </c>
      <c r="I110">
        <v>750</v>
      </c>
    </row>
    <row r="111" spans="1:9" x14ac:dyDescent="0.25">
      <c r="A111" s="27">
        <v>45265</v>
      </c>
      <c r="B111" t="s">
        <v>16</v>
      </c>
      <c r="C111" t="s">
        <v>13</v>
      </c>
      <c r="D111">
        <v>750</v>
      </c>
      <c r="E111">
        <v>0</v>
      </c>
      <c r="F111">
        <v>1</v>
      </c>
      <c r="G111">
        <v>0</v>
      </c>
      <c r="H111">
        <v>750</v>
      </c>
      <c r="I111">
        <v>750</v>
      </c>
    </row>
    <row r="112" spans="1:9" x14ac:dyDescent="0.25">
      <c r="A112" s="27">
        <v>45266</v>
      </c>
      <c r="B112" t="s">
        <v>16</v>
      </c>
      <c r="C112" t="s">
        <v>13</v>
      </c>
      <c r="D112">
        <v>750</v>
      </c>
      <c r="E112">
        <v>0</v>
      </c>
      <c r="F112">
        <v>1</v>
      </c>
      <c r="G112">
        <v>0</v>
      </c>
      <c r="H112">
        <v>750</v>
      </c>
      <c r="I112">
        <v>750</v>
      </c>
    </row>
    <row r="113" spans="1:9" x14ac:dyDescent="0.25">
      <c r="A113" s="27">
        <v>45267</v>
      </c>
      <c r="B113" t="s">
        <v>16</v>
      </c>
      <c r="C113" t="s">
        <v>13</v>
      </c>
      <c r="D113">
        <v>750</v>
      </c>
      <c r="E113">
        <v>1</v>
      </c>
      <c r="F113">
        <v>1</v>
      </c>
      <c r="G113">
        <v>750</v>
      </c>
      <c r="H113">
        <v>750</v>
      </c>
      <c r="I113">
        <v>1500</v>
      </c>
    </row>
    <row r="114" spans="1:9" x14ac:dyDescent="0.25">
      <c r="A114" s="27">
        <v>45268</v>
      </c>
      <c r="B114" t="s">
        <v>16</v>
      </c>
      <c r="C114" t="s">
        <v>13</v>
      </c>
      <c r="D114">
        <v>750</v>
      </c>
      <c r="E114">
        <v>1</v>
      </c>
      <c r="F114">
        <v>0</v>
      </c>
      <c r="G114">
        <v>750</v>
      </c>
      <c r="H114">
        <v>0</v>
      </c>
      <c r="I114">
        <v>750</v>
      </c>
    </row>
    <row r="115" spans="1:9" x14ac:dyDescent="0.25">
      <c r="A115" s="27">
        <v>45269</v>
      </c>
      <c r="B115" t="s">
        <v>16</v>
      </c>
      <c r="C115" t="s">
        <v>13</v>
      </c>
      <c r="D115">
        <v>750</v>
      </c>
      <c r="E115">
        <v>1</v>
      </c>
      <c r="F115">
        <v>0</v>
      </c>
      <c r="G115">
        <v>750</v>
      </c>
      <c r="H115">
        <v>0</v>
      </c>
      <c r="I115">
        <v>750</v>
      </c>
    </row>
    <row r="116" spans="1:9" x14ac:dyDescent="0.25">
      <c r="A116" s="27">
        <v>45270</v>
      </c>
      <c r="B116" t="s">
        <v>16</v>
      </c>
      <c r="C116" t="s">
        <v>13</v>
      </c>
      <c r="D116">
        <v>750</v>
      </c>
      <c r="E116">
        <v>1</v>
      </c>
      <c r="F116">
        <v>1</v>
      </c>
      <c r="G116">
        <v>750</v>
      </c>
      <c r="H116">
        <v>750</v>
      </c>
      <c r="I116">
        <v>1500</v>
      </c>
    </row>
    <row r="117" spans="1:9" x14ac:dyDescent="0.25">
      <c r="A117" s="27">
        <v>45271</v>
      </c>
      <c r="B117" t="s">
        <v>16</v>
      </c>
      <c r="C117" t="s">
        <v>13</v>
      </c>
      <c r="D117">
        <v>750</v>
      </c>
      <c r="E117">
        <v>1</v>
      </c>
      <c r="F117">
        <v>1</v>
      </c>
      <c r="G117">
        <v>750</v>
      </c>
      <c r="H117">
        <v>750</v>
      </c>
      <c r="I117">
        <v>1500</v>
      </c>
    </row>
    <row r="118" spans="1:9" x14ac:dyDescent="0.25">
      <c r="A118" s="27">
        <v>45272</v>
      </c>
      <c r="B118" t="s">
        <v>16</v>
      </c>
      <c r="C118" t="s">
        <v>13</v>
      </c>
      <c r="D118">
        <v>750</v>
      </c>
      <c r="E118">
        <v>1</v>
      </c>
      <c r="F118">
        <v>0</v>
      </c>
      <c r="G118">
        <v>750</v>
      </c>
      <c r="H118">
        <v>0</v>
      </c>
      <c r="I118">
        <v>750</v>
      </c>
    </row>
    <row r="119" spans="1:9" x14ac:dyDescent="0.25">
      <c r="A119" s="27">
        <v>45273</v>
      </c>
      <c r="B119" t="s">
        <v>16</v>
      </c>
      <c r="C119" t="s">
        <v>13</v>
      </c>
      <c r="D119">
        <v>750</v>
      </c>
      <c r="E119">
        <v>1</v>
      </c>
      <c r="F119">
        <v>1</v>
      </c>
      <c r="G119">
        <v>750</v>
      </c>
      <c r="H119">
        <v>750</v>
      </c>
      <c r="I119">
        <v>1500</v>
      </c>
    </row>
    <row r="120" spans="1:9" x14ac:dyDescent="0.25">
      <c r="A120" s="27">
        <v>45274</v>
      </c>
      <c r="B120" t="s">
        <v>16</v>
      </c>
      <c r="C120" t="s">
        <v>13</v>
      </c>
      <c r="D120">
        <v>750</v>
      </c>
      <c r="E120">
        <v>1</v>
      </c>
      <c r="F120">
        <v>1</v>
      </c>
      <c r="G120">
        <v>750</v>
      </c>
      <c r="H120">
        <v>750</v>
      </c>
      <c r="I120">
        <v>1500</v>
      </c>
    </row>
    <row r="121" spans="1:9" x14ac:dyDescent="0.25">
      <c r="A121" s="27">
        <v>45275</v>
      </c>
      <c r="B121" t="s">
        <v>16</v>
      </c>
      <c r="C121" t="s">
        <v>13</v>
      </c>
      <c r="D121">
        <v>750</v>
      </c>
      <c r="E121">
        <v>1</v>
      </c>
      <c r="F121">
        <v>1</v>
      </c>
      <c r="G121">
        <v>750</v>
      </c>
      <c r="H121">
        <v>750</v>
      </c>
      <c r="I121">
        <v>1500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DE28A-4FE9-416D-90E1-EBA05C45C5D9}">
  <dimension ref="A1:I18"/>
  <sheetViews>
    <sheetView workbookViewId="0">
      <selection activeCell="A3" sqref="A3:I18"/>
    </sheetView>
  </sheetViews>
  <sheetFormatPr baseColWidth="10" defaultRowHeight="15.75" x14ac:dyDescent="0.25"/>
  <cols>
    <col min="1" max="2" width="11.125" bestFit="1" customWidth="1"/>
    <col min="3" max="3" width="15.75" bestFit="1" customWidth="1"/>
    <col min="4" max="4" width="16.875" bestFit="1" customWidth="1"/>
    <col min="5" max="5" width="16.75" bestFit="1" customWidth="1"/>
    <col min="6" max="6" width="14.875" bestFit="1" customWidth="1"/>
    <col min="7" max="7" width="27.25" bestFit="1" customWidth="1"/>
    <col min="8" max="8" width="25.375" bestFit="1" customWidth="1"/>
    <col min="9" max="9" width="15.375" bestFit="1" customWidth="1"/>
  </cols>
  <sheetData>
    <row r="1" spans="1:9" x14ac:dyDescent="0.25">
      <c r="A1" s="75" t="s">
        <v>38</v>
      </c>
    </row>
    <row r="3" spans="1:9" x14ac:dyDescent="0.25">
      <c r="A3" t="s">
        <v>1</v>
      </c>
      <c r="B3" t="s">
        <v>14</v>
      </c>
      <c r="C3" t="s">
        <v>20</v>
      </c>
      <c r="D3" t="s">
        <v>17</v>
      </c>
      <c r="E3" t="s">
        <v>22</v>
      </c>
      <c r="F3" t="s">
        <v>18</v>
      </c>
      <c r="G3" t="s">
        <v>25</v>
      </c>
      <c r="H3" t="s">
        <v>26</v>
      </c>
      <c r="I3" t="s">
        <v>19</v>
      </c>
    </row>
    <row r="4" spans="1:9" x14ac:dyDescent="0.25">
      <c r="A4" s="27">
        <v>45275</v>
      </c>
      <c r="B4" t="s">
        <v>15</v>
      </c>
      <c r="C4" t="s">
        <v>8</v>
      </c>
      <c r="D4">
        <v>990</v>
      </c>
      <c r="E4">
        <v>1</v>
      </c>
      <c r="F4">
        <v>0</v>
      </c>
      <c r="G4">
        <v>990</v>
      </c>
      <c r="H4">
        <v>0</v>
      </c>
      <c r="I4">
        <v>990</v>
      </c>
    </row>
    <row r="5" spans="1:9" x14ac:dyDescent="0.25">
      <c r="A5" s="27">
        <v>45274</v>
      </c>
      <c r="B5" t="s">
        <v>15</v>
      </c>
      <c r="C5" t="s">
        <v>8</v>
      </c>
      <c r="D5">
        <v>990</v>
      </c>
      <c r="E5">
        <v>0</v>
      </c>
      <c r="F5">
        <v>1</v>
      </c>
      <c r="G5">
        <v>0</v>
      </c>
      <c r="H5">
        <v>990</v>
      </c>
      <c r="I5">
        <v>990</v>
      </c>
    </row>
    <row r="6" spans="1:9" x14ac:dyDescent="0.25">
      <c r="A6" s="27">
        <v>45273</v>
      </c>
      <c r="B6" t="s">
        <v>15</v>
      </c>
      <c r="C6" t="s">
        <v>8</v>
      </c>
      <c r="D6">
        <v>990</v>
      </c>
      <c r="E6">
        <v>1</v>
      </c>
      <c r="F6">
        <v>0</v>
      </c>
      <c r="G6">
        <v>990</v>
      </c>
      <c r="H6">
        <v>0</v>
      </c>
      <c r="I6">
        <v>990</v>
      </c>
    </row>
    <row r="7" spans="1:9" x14ac:dyDescent="0.25">
      <c r="A7" s="27">
        <v>45261</v>
      </c>
      <c r="B7" t="s">
        <v>15</v>
      </c>
      <c r="C7" t="s">
        <v>8</v>
      </c>
      <c r="D7">
        <v>990</v>
      </c>
      <c r="E7">
        <v>1</v>
      </c>
      <c r="F7">
        <v>1</v>
      </c>
      <c r="G7">
        <v>990</v>
      </c>
      <c r="H7">
        <v>990</v>
      </c>
      <c r="I7">
        <v>1980</v>
      </c>
    </row>
    <row r="8" spans="1:9" x14ac:dyDescent="0.25">
      <c r="A8" s="27">
        <v>45272</v>
      </c>
      <c r="B8" t="s">
        <v>15</v>
      </c>
      <c r="C8" t="s">
        <v>8</v>
      </c>
      <c r="D8">
        <v>990</v>
      </c>
      <c r="E8">
        <v>0</v>
      </c>
      <c r="F8">
        <v>0</v>
      </c>
      <c r="G8">
        <v>0</v>
      </c>
      <c r="H8">
        <v>0</v>
      </c>
      <c r="I8">
        <v>0</v>
      </c>
    </row>
    <row r="9" spans="1:9" x14ac:dyDescent="0.25">
      <c r="A9" s="27">
        <v>45271</v>
      </c>
      <c r="B9" t="s">
        <v>15</v>
      </c>
      <c r="C9" t="s">
        <v>8</v>
      </c>
      <c r="D9">
        <v>990</v>
      </c>
      <c r="E9">
        <v>1</v>
      </c>
      <c r="F9">
        <v>1</v>
      </c>
      <c r="G9">
        <v>990</v>
      </c>
      <c r="H9">
        <v>990</v>
      </c>
      <c r="I9">
        <v>1980</v>
      </c>
    </row>
    <row r="10" spans="1:9" x14ac:dyDescent="0.25">
      <c r="A10" s="27">
        <v>45270</v>
      </c>
      <c r="B10" t="s">
        <v>15</v>
      </c>
      <c r="C10" t="s">
        <v>8</v>
      </c>
      <c r="D10">
        <v>990</v>
      </c>
      <c r="E10">
        <v>0</v>
      </c>
      <c r="F10">
        <v>1</v>
      </c>
      <c r="G10">
        <v>0</v>
      </c>
      <c r="H10">
        <v>990</v>
      </c>
      <c r="I10">
        <v>990</v>
      </c>
    </row>
    <row r="11" spans="1:9" x14ac:dyDescent="0.25">
      <c r="A11" s="27">
        <v>45269</v>
      </c>
      <c r="B11" t="s">
        <v>15</v>
      </c>
      <c r="C11" t="s">
        <v>8</v>
      </c>
      <c r="D11">
        <v>990</v>
      </c>
      <c r="E11">
        <v>0</v>
      </c>
      <c r="F11">
        <v>1</v>
      </c>
      <c r="G11">
        <v>0</v>
      </c>
      <c r="H11">
        <v>990</v>
      </c>
      <c r="I11">
        <v>990</v>
      </c>
    </row>
    <row r="12" spans="1:9" x14ac:dyDescent="0.25">
      <c r="A12" s="27">
        <v>45268</v>
      </c>
      <c r="B12" t="s">
        <v>15</v>
      </c>
      <c r="C12" t="s">
        <v>8</v>
      </c>
      <c r="D12">
        <v>990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1:9" x14ac:dyDescent="0.25">
      <c r="A13" s="27">
        <v>45267</v>
      </c>
      <c r="B13" t="s">
        <v>15</v>
      </c>
      <c r="C13" t="s">
        <v>8</v>
      </c>
      <c r="D13">
        <v>990</v>
      </c>
      <c r="E13">
        <v>1</v>
      </c>
      <c r="F13">
        <v>1</v>
      </c>
      <c r="G13">
        <v>990</v>
      </c>
      <c r="H13">
        <v>990</v>
      </c>
      <c r="I13">
        <v>1980</v>
      </c>
    </row>
    <row r="14" spans="1:9" x14ac:dyDescent="0.25">
      <c r="A14" s="27">
        <v>45266</v>
      </c>
      <c r="B14" t="s">
        <v>15</v>
      </c>
      <c r="C14" t="s">
        <v>8</v>
      </c>
      <c r="D14">
        <v>990</v>
      </c>
      <c r="E14">
        <v>1</v>
      </c>
      <c r="F14">
        <v>0</v>
      </c>
      <c r="G14">
        <v>990</v>
      </c>
      <c r="H14">
        <v>0</v>
      </c>
      <c r="I14">
        <v>990</v>
      </c>
    </row>
    <row r="15" spans="1:9" x14ac:dyDescent="0.25">
      <c r="A15" s="27">
        <v>45262</v>
      </c>
      <c r="B15" t="s">
        <v>15</v>
      </c>
      <c r="C15" t="s">
        <v>8</v>
      </c>
      <c r="D15">
        <v>990</v>
      </c>
      <c r="E15">
        <v>0</v>
      </c>
      <c r="F15">
        <v>1</v>
      </c>
      <c r="G15">
        <v>0</v>
      </c>
      <c r="H15">
        <v>990</v>
      </c>
      <c r="I15">
        <v>990</v>
      </c>
    </row>
    <row r="16" spans="1:9" x14ac:dyDescent="0.25">
      <c r="A16" s="27">
        <v>45265</v>
      </c>
      <c r="B16" t="s">
        <v>15</v>
      </c>
      <c r="C16" t="s">
        <v>8</v>
      </c>
      <c r="D16">
        <v>990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A17" s="27">
        <v>45264</v>
      </c>
      <c r="B17" t="s">
        <v>15</v>
      </c>
      <c r="C17" t="s">
        <v>8</v>
      </c>
      <c r="D17">
        <v>990</v>
      </c>
      <c r="E17">
        <v>0</v>
      </c>
      <c r="F17">
        <v>1</v>
      </c>
      <c r="G17">
        <v>0</v>
      </c>
      <c r="H17">
        <v>990</v>
      </c>
      <c r="I17">
        <v>990</v>
      </c>
    </row>
    <row r="18" spans="1:9" x14ac:dyDescent="0.25">
      <c r="A18" s="27">
        <v>45263</v>
      </c>
      <c r="B18" t="s">
        <v>15</v>
      </c>
      <c r="C18" t="s">
        <v>8</v>
      </c>
      <c r="D18">
        <v>990</v>
      </c>
      <c r="E18">
        <v>1</v>
      </c>
      <c r="F18">
        <v>0</v>
      </c>
      <c r="G18">
        <v>990</v>
      </c>
      <c r="H18">
        <v>0</v>
      </c>
      <c r="I18">
        <v>990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N48"/>
  <sheetViews>
    <sheetView showGridLines="0" tabSelected="1" view="pageLayout" topLeftCell="A16" zoomScaleNormal="85" workbookViewId="0">
      <selection activeCell="D11" sqref="D11"/>
    </sheetView>
  </sheetViews>
  <sheetFormatPr baseColWidth="10" defaultColWidth="11.25" defaultRowHeight="15.75" x14ac:dyDescent="0.25"/>
  <cols>
    <col min="1" max="1" width="3.125" style="10" customWidth="1"/>
    <col min="2" max="2" width="25.25" style="10" bestFit="1" customWidth="1"/>
    <col min="3" max="3" width="26" style="10" bestFit="1" customWidth="1"/>
    <col min="4" max="4" width="13.75" style="10" bestFit="1" customWidth="1"/>
    <col min="5" max="5" width="13.25" style="10" bestFit="1" customWidth="1"/>
    <col min="6" max="6" width="24.25" style="10" bestFit="1" customWidth="1"/>
    <col min="7" max="7" width="25.75" style="10" bestFit="1" customWidth="1"/>
    <col min="8" max="8" width="23.875" style="10" bestFit="1" customWidth="1"/>
    <col min="9" max="9" width="16.875" style="10" bestFit="1" customWidth="1"/>
    <col min="10" max="10" width="14" style="10" bestFit="1" customWidth="1"/>
    <col min="11" max="11" width="11.25" style="10"/>
    <col min="12" max="12" width="25.375" style="10" bestFit="1" customWidth="1"/>
    <col min="13" max="13" width="23.125" style="10" bestFit="1" customWidth="1"/>
    <col min="14" max="14" width="21.625" style="10" bestFit="1" customWidth="1"/>
    <col min="15" max="15" width="23.25" style="10" bestFit="1" customWidth="1"/>
    <col min="16" max="16384" width="11.25" style="10"/>
  </cols>
  <sheetData>
    <row r="2" spans="2:9" ht="20.45" customHeight="1" x14ac:dyDescent="0.25">
      <c r="B2" s="51" t="s">
        <v>24</v>
      </c>
      <c r="C2" s="54" t="s">
        <v>33</v>
      </c>
      <c r="D2" s="65" t="s">
        <v>0</v>
      </c>
      <c r="E2" s="65"/>
      <c r="F2" s="65"/>
      <c r="G2" s="65"/>
      <c r="H2" s="65"/>
      <c r="I2" s="66"/>
    </row>
    <row r="3" spans="2:9" ht="20.45" customHeight="1" x14ac:dyDescent="0.25">
      <c r="B3" s="52" t="s">
        <v>2</v>
      </c>
      <c r="C3" s="53">
        <v>15</v>
      </c>
      <c r="D3" s="67"/>
      <c r="E3" s="67"/>
      <c r="F3" s="67"/>
      <c r="G3" s="67"/>
      <c r="H3" s="67"/>
      <c r="I3" s="68"/>
    </row>
    <row r="4" spans="2:9" ht="20.45" customHeight="1" x14ac:dyDescent="0.25">
      <c r="B4" s="62" t="s">
        <v>21</v>
      </c>
      <c r="C4" s="63"/>
      <c r="D4" s="63"/>
      <c r="E4" s="63"/>
      <c r="F4" s="63"/>
      <c r="G4" s="63"/>
      <c r="H4" s="63"/>
      <c r="I4" s="64"/>
    </row>
    <row r="5" spans="2:9" ht="31.5" x14ac:dyDescent="0.25">
      <c r="B5" s="50" t="s">
        <v>20</v>
      </c>
      <c r="C5" s="46" t="s">
        <v>27</v>
      </c>
      <c r="D5" s="47" t="s">
        <v>37</v>
      </c>
      <c r="E5" s="47" t="s">
        <v>34</v>
      </c>
      <c r="F5" s="46" t="s">
        <v>3</v>
      </c>
      <c r="G5" s="46" t="s">
        <v>4</v>
      </c>
      <c r="H5" s="47" t="s">
        <v>35</v>
      </c>
      <c r="I5" s="47" t="s">
        <v>36</v>
      </c>
    </row>
    <row r="6" spans="2:9" ht="20.45" customHeight="1" x14ac:dyDescent="0.25">
      <c r="B6" s="18" t="s">
        <v>8</v>
      </c>
      <c r="C6" s="20">
        <v>14850</v>
      </c>
      <c r="D6" s="23">
        <f>C6/$C$14</f>
        <v>0.12722210323409724</v>
      </c>
      <c r="E6" s="25">
        <f>I6*$C$3</f>
        <v>14850</v>
      </c>
      <c r="F6" s="25">
        <f>C6-E6</f>
        <v>0</v>
      </c>
      <c r="G6" s="23">
        <f>F6/E6</f>
        <v>0</v>
      </c>
      <c r="H6" s="25">
        <f>C6/$C$3</f>
        <v>990</v>
      </c>
      <c r="I6" s="19">
        <v>990</v>
      </c>
    </row>
    <row r="7" spans="2:9" ht="20.45" customHeight="1" x14ac:dyDescent="0.25">
      <c r="B7" s="18" t="s">
        <v>9</v>
      </c>
      <c r="C7" s="20">
        <v>9750</v>
      </c>
      <c r="D7" s="23">
        <f t="shared" ref="D7:D13" si="0">C7/$C$14</f>
        <v>8.3529663739558793E-2</v>
      </c>
      <c r="E7" s="25">
        <f t="shared" ref="E7:E13" si="1">I7*$C$3</f>
        <v>11250</v>
      </c>
      <c r="F7" s="25">
        <f t="shared" ref="F7:F13" si="2">C7-E7</f>
        <v>-1500</v>
      </c>
      <c r="G7" s="23">
        <f t="shared" ref="G7:G14" si="3">F7/E7</f>
        <v>-0.13333333333333333</v>
      </c>
      <c r="H7" s="25">
        <f t="shared" ref="H7:H13" si="4">C7/$C$3</f>
        <v>650</v>
      </c>
      <c r="I7" s="19">
        <v>750</v>
      </c>
    </row>
    <row r="8" spans="2:9" ht="20.45" customHeight="1" x14ac:dyDescent="0.25">
      <c r="B8" s="18" t="s">
        <v>6</v>
      </c>
      <c r="C8" s="20">
        <v>20475</v>
      </c>
      <c r="D8" s="23">
        <f t="shared" si="0"/>
        <v>0.17541229385307347</v>
      </c>
      <c r="E8" s="25">
        <f t="shared" si="1"/>
        <v>23625</v>
      </c>
      <c r="F8" s="25">
        <f t="shared" si="2"/>
        <v>-3150</v>
      </c>
      <c r="G8" s="23">
        <f t="shared" si="3"/>
        <v>-0.13333333333333333</v>
      </c>
      <c r="H8" s="25">
        <f t="shared" si="4"/>
        <v>1365</v>
      </c>
      <c r="I8" s="19">
        <v>1575</v>
      </c>
    </row>
    <row r="9" spans="2:9" ht="20.45" customHeight="1" x14ac:dyDescent="0.25">
      <c r="B9" s="18" t="s">
        <v>11</v>
      </c>
      <c r="C9" s="20">
        <v>6050</v>
      </c>
      <c r="D9" s="23">
        <f t="shared" si="0"/>
        <v>5.18312272435211E-2</v>
      </c>
      <c r="E9" s="25">
        <f t="shared" si="1"/>
        <v>8250</v>
      </c>
      <c r="F9" s="25">
        <f t="shared" si="2"/>
        <v>-2200</v>
      </c>
      <c r="G9" s="23">
        <f t="shared" si="3"/>
        <v>-0.26666666666666666</v>
      </c>
      <c r="H9" s="25">
        <f t="shared" si="4"/>
        <v>403.33333333333331</v>
      </c>
      <c r="I9" s="19">
        <v>550</v>
      </c>
    </row>
    <row r="10" spans="2:9" ht="20.45" customHeight="1" x14ac:dyDescent="0.25">
      <c r="B10" s="18" t="s">
        <v>10</v>
      </c>
      <c r="C10" s="20">
        <v>9350</v>
      </c>
      <c r="D10" s="23">
        <f t="shared" si="0"/>
        <v>8.0102805739987154E-2</v>
      </c>
      <c r="E10" s="25">
        <f t="shared" si="1"/>
        <v>8250</v>
      </c>
      <c r="F10" s="25">
        <f t="shared" si="2"/>
        <v>1100</v>
      </c>
      <c r="G10" s="23">
        <f t="shared" si="3"/>
        <v>0.13333333333333333</v>
      </c>
      <c r="H10" s="25">
        <f t="shared" si="4"/>
        <v>623.33333333333337</v>
      </c>
      <c r="I10" s="19">
        <v>550</v>
      </c>
    </row>
    <row r="11" spans="2:9" ht="20.45" customHeight="1" x14ac:dyDescent="0.25">
      <c r="B11" s="18" t="s">
        <v>7</v>
      </c>
      <c r="C11" s="20">
        <v>28050</v>
      </c>
      <c r="D11" s="23">
        <f t="shared" si="0"/>
        <v>0.24030841721996143</v>
      </c>
      <c r="E11" s="25">
        <f t="shared" si="1"/>
        <v>24750</v>
      </c>
      <c r="F11" s="25">
        <f t="shared" si="2"/>
        <v>3300</v>
      </c>
      <c r="G11" s="23">
        <f t="shared" si="3"/>
        <v>0.13333333333333333</v>
      </c>
      <c r="H11" s="25">
        <f t="shared" si="4"/>
        <v>1870</v>
      </c>
      <c r="I11" s="19">
        <v>1650</v>
      </c>
    </row>
    <row r="12" spans="2:9" ht="20.45" customHeight="1" x14ac:dyDescent="0.25">
      <c r="B12" s="18" t="s">
        <v>12</v>
      </c>
      <c r="C12" s="20">
        <v>11700</v>
      </c>
      <c r="D12" s="23">
        <f t="shared" si="0"/>
        <v>0.10023559648747055</v>
      </c>
      <c r="E12" s="25">
        <f t="shared" si="1"/>
        <v>9750</v>
      </c>
      <c r="F12" s="25">
        <f t="shared" si="2"/>
        <v>1950</v>
      </c>
      <c r="G12" s="23">
        <f t="shared" si="3"/>
        <v>0.2</v>
      </c>
      <c r="H12" s="25">
        <f t="shared" si="4"/>
        <v>780</v>
      </c>
      <c r="I12" s="19">
        <v>650</v>
      </c>
    </row>
    <row r="13" spans="2:9" ht="20.45" customHeight="1" x14ac:dyDescent="0.25">
      <c r="B13" s="18" t="s">
        <v>13</v>
      </c>
      <c r="C13" s="20">
        <v>16500</v>
      </c>
      <c r="D13" s="23">
        <f t="shared" si="0"/>
        <v>0.14135789248233027</v>
      </c>
      <c r="E13" s="25">
        <f t="shared" si="1"/>
        <v>11250</v>
      </c>
      <c r="F13" s="25">
        <f t="shared" si="2"/>
        <v>5250</v>
      </c>
      <c r="G13" s="26">
        <f t="shared" si="3"/>
        <v>0.46666666666666667</v>
      </c>
      <c r="H13" s="25">
        <f t="shared" si="4"/>
        <v>1100</v>
      </c>
      <c r="I13" s="19">
        <v>750</v>
      </c>
    </row>
    <row r="14" spans="2:9" ht="20.45" customHeight="1" x14ac:dyDescent="0.25">
      <c r="B14" s="21" t="s">
        <v>23</v>
      </c>
      <c r="C14" s="22">
        <f t="shared" ref="C14:I14" si="5">SUM(C6:C13)</f>
        <v>116725</v>
      </c>
      <c r="D14" s="24">
        <f t="shared" si="5"/>
        <v>1</v>
      </c>
      <c r="E14" s="22">
        <f t="shared" si="5"/>
        <v>111975</v>
      </c>
      <c r="F14" s="22">
        <f t="shared" si="5"/>
        <v>4750</v>
      </c>
      <c r="G14" s="24">
        <f t="shared" si="3"/>
        <v>4.2420183076579597E-2</v>
      </c>
      <c r="H14" s="22">
        <f t="shared" si="5"/>
        <v>7781.666666666667</v>
      </c>
      <c r="I14" s="22">
        <f t="shared" si="5"/>
        <v>7465</v>
      </c>
    </row>
    <row r="15" spans="2:9" ht="20.45" customHeight="1" x14ac:dyDescent="0.25">
      <c r="B15" s="31"/>
      <c r="C15" s="32"/>
      <c r="D15" s="32"/>
      <c r="E15" s="32"/>
      <c r="F15" s="32"/>
      <c r="G15" s="32"/>
      <c r="H15" s="32"/>
      <c r="I15" s="33"/>
    </row>
    <row r="16" spans="2:9" ht="20.45" customHeight="1" x14ac:dyDescent="0.25">
      <c r="B16" s="42"/>
      <c r="C16" s="43"/>
      <c r="D16" s="43"/>
      <c r="E16" s="43"/>
      <c r="F16" s="69" t="s">
        <v>5</v>
      </c>
      <c r="G16" s="70"/>
      <c r="H16" s="48"/>
      <c r="I16" s="28"/>
    </row>
    <row r="17" spans="2:12" ht="20.45" customHeight="1" x14ac:dyDescent="0.25">
      <c r="B17" s="16"/>
      <c r="E17" s="34"/>
      <c r="F17" s="71" t="str">
        <f>IF(C14&lt;E14,"INSUFFISANT !!!",IF(C14&gt;E14,"DEPASSE !!!","EGALE"))</f>
        <v>DEPASSE !!!</v>
      </c>
      <c r="G17" s="72"/>
      <c r="H17" s="49"/>
      <c r="I17" s="29"/>
    </row>
    <row r="18" spans="2:12" ht="20.45" customHeight="1" x14ac:dyDescent="0.25">
      <c r="B18" s="16"/>
      <c r="E18" s="34"/>
      <c r="F18" s="71"/>
      <c r="G18" s="72"/>
      <c r="H18" s="49"/>
      <c r="I18" s="29"/>
    </row>
    <row r="19" spans="2:12" ht="20.45" customHeight="1" x14ac:dyDescent="0.25">
      <c r="B19" s="16"/>
      <c r="E19" s="34"/>
      <c r="F19" s="71"/>
      <c r="G19" s="72"/>
      <c r="H19" s="49"/>
      <c r="I19" s="30"/>
    </row>
    <row r="20" spans="2:12" ht="20.45" customHeight="1" x14ac:dyDescent="0.25">
      <c r="B20" s="16"/>
      <c r="E20" s="34"/>
      <c r="F20" s="71"/>
      <c r="G20" s="72"/>
      <c r="H20" s="49"/>
      <c r="I20" s="30"/>
    </row>
    <row r="21" spans="2:12" ht="20.45" customHeight="1" x14ac:dyDescent="0.25">
      <c r="B21" s="16"/>
      <c r="E21" s="34"/>
      <c r="F21" s="71"/>
      <c r="G21" s="72"/>
      <c r="H21" s="49"/>
      <c r="I21" s="30"/>
      <c r="L21" s="11"/>
    </row>
    <row r="22" spans="2:12" ht="20.45" customHeight="1" x14ac:dyDescent="0.25">
      <c r="B22" s="15"/>
      <c r="E22" s="34"/>
      <c r="F22" s="71"/>
      <c r="G22" s="72"/>
      <c r="H22" s="49"/>
      <c r="I22" s="30"/>
    </row>
    <row r="23" spans="2:12" ht="20.45" customHeight="1" x14ac:dyDescent="0.25">
      <c r="B23" s="35"/>
      <c r="C23" s="36"/>
      <c r="D23" s="36"/>
      <c r="F23" s="71"/>
      <c r="G23" s="72"/>
      <c r="H23" s="49"/>
      <c r="I23" s="30"/>
    </row>
    <row r="24" spans="2:12" ht="20.45" customHeight="1" x14ac:dyDescent="0.25">
      <c r="B24" s="16"/>
      <c r="F24" s="73"/>
      <c r="G24" s="74"/>
      <c r="H24" s="17"/>
      <c r="I24" s="44"/>
    </row>
    <row r="25" spans="2:12" x14ac:dyDescent="0.25">
      <c r="B25" s="16"/>
      <c r="F25" s="45" t="s">
        <v>28</v>
      </c>
      <c r="G25" s="37" t="s">
        <v>30</v>
      </c>
      <c r="H25" s="37" t="s">
        <v>31</v>
      </c>
      <c r="I25" s="38" t="s">
        <v>32</v>
      </c>
    </row>
    <row r="26" spans="2:12" ht="26.25" x14ac:dyDescent="0.25">
      <c r="B26" s="39"/>
      <c r="C26" s="12"/>
      <c r="D26" s="12"/>
      <c r="F26" s="60" t="s">
        <v>8</v>
      </c>
      <c r="G26" s="61">
        <v>6930</v>
      </c>
      <c r="H26" s="61">
        <v>7920</v>
      </c>
      <c r="I26" s="58">
        <v>14850</v>
      </c>
    </row>
    <row r="27" spans="2:12" ht="26.25" x14ac:dyDescent="0.25">
      <c r="B27" s="39"/>
      <c r="C27" s="12"/>
      <c r="D27" s="12"/>
      <c r="F27" s="60" t="s">
        <v>9</v>
      </c>
      <c r="G27" s="61">
        <v>5250</v>
      </c>
      <c r="H27" s="61">
        <v>4500</v>
      </c>
      <c r="I27" s="58">
        <v>9750</v>
      </c>
    </row>
    <row r="28" spans="2:12" ht="26.25" x14ac:dyDescent="0.25">
      <c r="B28" s="39"/>
      <c r="C28" s="12"/>
      <c r="D28" s="12"/>
      <c r="F28" s="60" t="s">
        <v>6</v>
      </c>
      <c r="G28" s="61">
        <v>11025</v>
      </c>
      <c r="H28" s="61">
        <v>9450</v>
      </c>
      <c r="I28" s="58">
        <v>20475</v>
      </c>
    </row>
    <row r="29" spans="2:12" ht="26.25" x14ac:dyDescent="0.25">
      <c r="B29" s="39"/>
      <c r="C29" s="12"/>
      <c r="D29" s="12"/>
      <c r="F29" s="60" t="s">
        <v>11</v>
      </c>
      <c r="G29" s="61">
        <v>2200</v>
      </c>
      <c r="H29" s="61">
        <v>3850</v>
      </c>
      <c r="I29" s="58">
        <v>6050</v>
      </c>
    </row>
    <row r="30" spans="2:12" ht="26.25" x14ac:dyDescent="0.25">
      <c r="B30" s="39"/>
      <c r="C30" s="12"/>
      <c r="D30" s="12"/>
      <c r="F30" s="60" t="s">
        <v>10</v>
      </c>
      <c r="G30" s="61">
        <v>4950</v>
      </c>
      <c r="H30" s="61">
        <v>4400</v>
      </c>
      <c r="I30" s="58">
        <v>9350</v>
      </c>
    </row>
    <row r="31" spans="2:12" ht="26.25" x14ac:dyDescent="0.25">
      <c r="B31" s="39"/>
      <c r="C31" s="12"/>
      <c r="D31" s="12"/>
      <c r="F31" s="60" t="s">
        <v>7</v>
      </c>
      <c r="G31" s="61">
        <v>14850</v>
      </c>
      <c r="H31" s="61">
        <v>13200</v>
      </c>
      <c r="I31" s="58">
        <v>28050</v>
      </c>
    </row>
    <row r="32" spans="2:12" ht="26.25" x14ac:dyDescent="0.25">
      <c r="B32" s="39"/>
      <c r="C32" s="12"/>
      <c r="D32" s="12"/>
      <c r="F32" s="60" t="s">
        <v>12</v>
      </c>
      <c r="G32" s="61">
        <v>5850</v>
      </c>
      <c r="H32" s="61">
        <v>5850</v>
      </c>
      <c r="I32" s="58">
        <v>11700</v>
      </c>
    </row>
    <row r="33" spans="2:14" ht="26.25" x14ac:dyDescent="0.25">
      <c r="B33" s="39"/>
      <c r="C33" s="12"/>
      <c r="D33" s="12"/>
      <c r="F33" s="60" t="s">
        <v>13</v>
      </c>
      <c r="G33" s="61">
        <v>8250</v>
      </c>
      <c r="H33" s="61">
        <v>8250</v>
      </c>
      <c r="I33" s="59">
        <v>16500</v>
      </c>
    </row>
    <row r="34" spans="2:14" ht="26.25" x14ac:dyDescent="0.25">
      <c r="B34" s="40"/>
      <c r="C34" s="41"/>
      <c r="D34" s="41"/>
      <c r="E34" s="17"/>
      <c r="F34" s="55" t="s">
        <v>29</v>
      </c>
      <c r="G34" s="56">
        <v>59305</v>
      </c>
      <c r="H34" s="56">
        <v>57420</v>
      </c>
      <c r="I34" s="57">
        <v>116725</v>
      </c>
    </row>
    <row r="35" spans="2:14" ht="15.75" customHeight="1" x14ac:dyDescent="0.25">
      <c r="B35" s="12"/>
      <c r="C35" s="12"/>
      <c r="D35" s="12"/>
      <c r="G35"/>
      <c r="H35"/>
      <c r="I35"/>
    </row>
    <row r="36" spans="2:14" ht="26.25" x14ac:dyDescent="0.25">
      <c r="B36" s="12"/>
      <c r="C36" s="12"/>
      <c r="D36" s="12"/>
      <c r="G36"/>
      <c r="H36"/>
      <c r="I36"/>
    </row>
    <row r="37" spans="2:14" ht="26.25" x14ac:dyDescent="0.25">
      <c r="B37" s="12"/>
      <c r="C37" s="12"/>
      <c r="D37" s="12"/>
      <c r="G37"/>
      <c r="H37"/>
      <c r="I37"/>
    </row>
    <row r="38" spans="2:14" ht="26.25" x14ac:dyDescent="0.25">
      <c r="B38" s="12"/>
      <c r="C38" s="12"/>
      <c r="D38" s="12"/>
      <c r="G38"/>
      <c r="H38"/>
      <c r="I38"/>
    </row>
    <row r="39" spans="2:14" x14ac:dyDescent="0.25">
      <c r="G39"/>
      <c r="H39"/>
      <c r="I39"/>
    </row>
    <row r="40" spans="2:14" x14ac:dyDescent="0.25">
      <c r="G40"/>
      <c r="H40"/>
      <c r="I40"/>
    </row>
    <row r="41" spans="2:14" x14ac:dyDescent="0.25">
      <c r="G41"/>
      <c r="H41"/>
      <c r="I41"/>
      <c r="L41" s="13"/>
      <c r="M41" s="13"/>
      <c r="N41" s="13"/>
    </row>
    <row r="42" spans="2:14" x14ac:dyDescent="0.25">
      <c r="G42"/>
      <c r="H42"/>
      <c r="I42"/>
      <c r="L42" s="13"/>
      <c r="M42" s="13"/>
      <c r="N42" s="13"/>
    </row>
    <row r="43" spans="2:14" x14ac:dyDescent="0.25">
      <c r="L43" s="13"/>
      <c r="M43" s="13"/>
      <c r="N43" s="13"/>
    </row>
    <row r="44" spans="2:14" x14ac:dyDescent="0.25">
      <c r="L44" s="13"/>
      <c r="M44" s="13"/>
      <c r="N44" s="13"/>
    </row>
    <row r="45" spans="2:14" x14ac:dyDescent="0.25">
      <c r="L45" s="13"/>
      <c r="M45" s="13"/>
      <c r="N45" s="13"/>
    </row>
    <row r="46" spans="2:14" x14ac:dyDescent="0.25">
      <c r="L46" s="13"/>
      <c r="M46" s="13"/>
      <c r="N46" s="13"/>
    </row>
    <row r="47" spans="2:14" x14ac:dyDescent="0.25">
      <c r="L47" s="13"/>
      <c r="M47" s="13"/>
      <c r="N47" s="13"/>
    </row>
    <row r="48" spans="2:14" x14ac:dyDescent="0.25">
      <c r="L48" s="13"/>
      <c r="M48" s="13"/>
      <c r="N48" s="13"/>
    </row>
  </sheetData>
  <sortState xmlns:xlrd2="http://schemas.microsoft.com/office/spreadsheetml/2017/richdata2" ref="B6:E13">
    <sortCondition ref="B6:B13"/>
  </sortState>
  <mergeCells count="4">
    <mergeCell ref="B4:I4"/>
    <mergeCell ref="D2:I3"/>
    <mergeCell ref="F16:G16"/>
    <mergeCell ref="F17:G24"/>
  </mergeCells>
  <pageMargins left="0.51181102362204722" right="0.51181102362204722" top="0.55118110236220474" bottom="0.55118110236220474" header="0.31496062992125984" footer="0.31496062992125984"/>
  <pageSetup paperSize="9" scale="69" orientation="landscape" r:id="rId2"/>
  <headerFooter>
    <oddFooter>&amp;CCA12345678MEDA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LOC_1ERE_QUINZAINE_DEC23</vt:lpstr>
      <vt:lpstr>Feuil1</vt:lpstr>
      <vt:lpstr>Détails1</vt:lpstr>
      <vt:lpstr>TABLEAU_DE_BORD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MONNIN</dc:creator>
  <cp:lastModifiedBy>Damien MESME</cp:lastModifiedBy>
  <cp:lastPrinted>2023-10-30T09:51:54Z</cp:lastPrinted>
  <dcterms:created xsi:type="dcterms:W3CDTF">2021-10-03T09:41:10Z</dcterms:created>
  <dcterms:modified xsi:type="dcterms:W3CDTF">2025-09-16T08:22:39Z</dcterms:modified>
</cp:coreProperties>
</file>