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ien.mesme\Proton Drive\crawler_damien\My files\3 - COMPTA RESSOURCES\2 -rappro\"/>
    </mc:Choice>
  </mc:AlternateContent>
  <xr:revisionPtr revIDLastSave="0" documentId="13_ncr:1_{475BC95C-B1F0-46A1-AC14-2D558F2C91D4}" xr6:coauthVersionLast="47" xr6:coauthVersionMax="47" xr10:uidLastSave="{00000000-0000-0000-0000-000000000000}"/>
  <workbookProtection workbookAlgorithmName="SHA-512" workbookHashValue="7szlEzADWzPS5SaNnb8fmTByj6aAt4DC270fFwRPCX3BG4s4+B/weVwpbkk0dJFVvO0l6EgALT2426u52DfrUg==" workbookSaltValue="917TlglVbYu7XSLi9kFzVw==" workbookSpinCount="100000" lockStructure="1"/>
  <bookViews>
    <workbookView xWindow="-25320" yWindow="255" windowWidth="25440" windowHeight="15390" xr2:uid="{E3231B3C-80E0-45E4-9CFD-8405D7B0FA6C}"/>
  </bookViews>
  <sheets>
    <sheet name="Trame Rappro" sheetId="2" r:id="rId1"/>
  </sheets>
  <externalReferences>
    <externalReference r:id="rId2"/>
  </externalReferences>
  <definedNames>
    <definedName name="Code_OP_ACHATS" hidden="1">OFFSET([1]PARAMETRES!$G$2,,,COUNTA([1]PARAMETRES!$G:$G)-1)</definedName>
    <definedName name="CodeAchats" hidden="1">OFFSET([1]PARAMETRES!$F$2,,,COUNTA([1]PARAMETRES!$F:$F)-1)</definedName>
    <definedName name="LISTE1" hidden="1">OFFSET([1]PARAMETRES!$E$2,,,COUNTA([1]PARAMETRES!$E:$E)-1)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2"/>
  <c r="D28" i="2" s="1"/>
  <c r="G28" i="2"/>
  <c r="H28" i="2"/>
  <c r="C28" i="2"/>
  <c r="C29" i="2" l="1"/>
  <c r="G29" i="2"/>
</calcChain>
</file>

<file path=xl/sharedStrings.xml><?xml version="1.0" encoding="utf-8"?>
<sst xmlns="http://schemas.openxmlformats.org/spreadsheetml/2006/main" count="34" uniqueCount="28">
  <si>
    <t>Compte 512100</t>
  </si>
  <si>
    <t>RELEVE DE BANQUE</t>
  </si>
  <si>
    <t>Opérations</t>
  </si>
  <si>
    <t>Débit</t>
  </si>
  <si>
    <t>Crédit</t>
  </si>
  <si>
    <t>TOTAUX</t>
  </si>
  <si>
    <t>Solde rapproché</t>
  </si>
  <si>
    <t>Solde (fin de période)</t>
  </si>
  <si>
    <t>Capital</t>
  </si>
  <si>
    <t>Intêret</t>
  </si>
  <si>
    <t>Assurance</t>
  </si>
  <si>
    <t>Prél Engie</t>
  </si>
  <si>
    <t>Frais bancaire - Accès CyberEspace</t>
  </si>
  <si>
    <t>CB - SuperMarché - ticket 01535</t>
  </si>
  <si>
    <t>REGUL: Chèque - CYBERPAM - N°084550</t>
  </si>
  <si>
    <t>Virement - Fournisseur LESLOUPIO</t>
  </si>
  <si>
    <t>Virement - M. LUMP -FA12457</t>
  </si>
  <si>
    <t>Virement - Mme BRAHIM - FA12478</t>
  </si>
  <si>
    <t>Dépôt d'espèce - Agence du SUD</t>
  </si>
  <si>
    <t>Virement - M. DANDAN - FA12512</t>
  </si>
  <si>
    <t>Régul: CYBERPAM - N°084551</t>
  </si>
  <si>
    <t>Chèque - GLYUR SA - N°084549</t>
  </si>
  <si>
    <t>Chèque - GLYUR SA - N°084552</t>
  </si>
  <si>
    <t>Chèque - BAMG EURL - N°084553</t>
  </si>
  <si>
    <t>Remboursement d'emprunt: 2862,33€</t>
  </si>
  <si>
    <t>EXTOURNE: Chèque - CYBERPAM - N°084550</t>
  </si>
  <si>
    <t>www.compta-ressources.fr</t>
  </si>
  <si>
    <t>Rapprochement bancaire au 15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</si>
</sst>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4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3" fillId="0" borderId="1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Protection="1"/>
    <xf numFmtId="0" fontId="0" fillId="0" borderId="4" xfId="0" applyBorder="1" applyAlignment="1" applyProtection="1">
      <alignment horizontal="right"/>
    </xf>
    <xf numFmtId="44" fontId="0" fillId="0" borderId="4" xfId="2" applyFont="1" applyBorder="1" applyProtection="1"/>
    <xf numFmtId="0" fontId="0" fillId="0" borderId="4" xfId="0" applyBorder="1" applyProtection="1"/>
    <xf numFmtId="8" fontId="0" fillId="0" borderId="4" xfId="2" applyNumberFormat="1" applyFont="1" applyBorder="1" applyProtection="1"/>
    <xf numFmtId="0" fontId="4" fillId="0" borderId="4" xfId="0" applyFont="1" applyBorder="1" applyAlignment="1" applyProtection="1">
      <alignment horizontal="right"/>
    </xf>
    <xf numFmtId="43" fontId="0" fillId="0" borderId="4" xfId="1" applyFont="1" applyBorder="1" applyProtection="1"/>
    <xf numFmtId="44" fontId="2" fillId="0" borderId="6" xfId="2" applyFont="1" applyBorder="1" applyAlignment="1" applyProtection="1">
      <alignment horizontal="center" vertical="center"/>
    </xf>
    <xf numFmtId="44" fontId="2" fillId="0" borderId="7" xfId="2" applyFont="1" applyBorder="1" applyAlignment="1" applyProtection="1">
      <alignment horizontal="center" vertical="center"/>
    </xf>
    <xf numFmtId="44" fontId="2" fillId="0" borderId="6" xfId="2" applyFont="1" applyBorder="1" applyAlignment="1" applyProtection="1">
      <alignment horizontal="center"/>
    </xf>
    <xf numFmtId="44" fontId="2" fillId="0" borderId="7" xfId="2" applyFont="1" applyBorder="1" applyAlignment="1" applyProtection="1">
      <alignment horizontal="center"/>
    </xf>
    <xf numFmtId="0" fontId="7" fillId="2" borderId="0" xfId="3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2.200\Profils\Users\COULON~1\AppData\Local\Temp\Rar$DIa980.48190\COMPTABILITE%20ET%20DECLARATION%20TV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TVA COLLECTEE"/>
      <sheetName val="TVA DEDUCTIBLE"/>
      <sheetName val="VERSO DECLARATION CA3"/>
      <sheetName val="PARAME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E1" t="str">
            <v>CODES</v>
          </cell>
          <cell r="F1" t="str">
            <v>CODES TVA</v>
          </cell>
          <cell r="G1" t="str">
            <v>CODES OP ACHATS</v>
          </cell>
        </row>
        <row r="2">
          <cell r="E2" t="str">
            <v>Vente</v>
          </cell>
          <cell r="F2">
            <v>0</v>
          </cell>
          <cell r="G2" t="str">
            <v>IMMO</v>
          </cell>
        </row>
        <row r="3">
          <cell r="E3" t="str">
            <v>Prestation</v>
          </cell>
          <cell r="F3">
            <v>1</v>
          </cell>
          <cell r="G3" t="str">
            <v>ABS</v>
          </cell>
        </row>
        <row r="4">
          <cell r="E4" t="str">
            <v>AOI</v>
          </cell>
          <cell r="F4">
            <v>2</v>
          </cell>
        </row>
        <row r="5">
          <cell r="E5" t="str">
            <v>Acq. Intra</v>
          </cell>
          <cell r="F5">
            <v>3</v>
          </cell>
        </row>
        <row r="6">
          <cell r="E6" t="str">
            <v>Exportation</v>
          </cell>
        </row>
        <row r="7">
          <cell r="E7" t="str">
            <v>AONI</v>
          </cell>
        </row>
        <row r="8">
          <cell r="E8" t="str">
            <v>Livraison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pta-ressource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4D25-C0D8-4246-B3A6-18B1584B742C}">
  <sheetPr>
    <pageSetUpPr fitToPage="1"/>
  </sheetPr>
  <dimension ref="A1:H35"/>
  <sheetViews>
    <sheetView tabSelected="1" zoomScale="115" zoomScaleNormal="115" workbookViewId="0">
      <selection activeCell="B32" sqref="B32:H35"/>
    </sheetView>
  </sheetViews>
  <sheetFormatPr baseColWidth="10" defaultColWidth="11.42578125" defaultRowHeight="15" x14ac:dyDescent="0.25"/>
  <cols>
    <col min="1" max="1" width="11.42578125" style="1"/>
    <col min="2" max="2" width="39.85546875" style="1" bestFit="1" customWidth="1"/>
    <col min="3" max="4" width="15.7109375" style="1" customWidth="1"/>
    <col min="5" max="5" width="3.28515625" style="1" customWidth="1"/>
    <col min="6" max="6" width="29.7109375" style="1" bestFit="1" customWidth="1"/>
    <col min="7" max="8" width="15.7109375" style="1" customWidth="1"/>
    <col min="9" max="16384" width="11.42578125" style="1"/>
  </cols>
  <sheetData>
    <row r="1" spans="1:8" ht="15.75" customHeight="1" thickBot="1" x14ac:dyDescent="0.3">
      <c r="A1" s="2"/>
      <c r="B1" s="3" t="s">
        <v>27</v>
      </c>
      <c r="C1" s="4"/>
      <c r="D1" s="4"/>
      <c r="E1" s="4"/>
      <c r="F1" s="4"/>
      <c r="G1" s="4"/>
      <c r="H1" s="5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2"/>
      <c r="B4" s="6" t="s">
        <v>0</v>
      </c>
      <c r="C4" s="6"/>
      <c r="D4" s="6"/>
      <c r="E4" s="2"/>
      <c r="F4" s="6" t="s">
        <v>1</v>
      </c>
      <c r="G4" s="6"/>
      <c r="H4" s="6"/>
    </row>
    <row r="5" spans="1:8" x14ac:dyDescent="0.25">
      <c r="A5" s="2"/>
      <c r="B5" s="7" t="s">
        <v>2</v>
      </c>
      <c r="C5" s="8" t="s">
        <v>3</v>
      </c>
      <c r="D5" s="8" t="s">
        <v>4</v>
      </c>
      <c r="E5" s="2"/>
      <c r="F5" s="9" t="s">
        <v>2</v>
      </c>
      <c r="G5" s="8" t="s">
        <v>3</v>
      </c>
      <c r="H5" s="8" t="s">
        <v>4</v>
      </c>
    </row>
    <row r="6" spans="1:8" x14ac:dyDescent="0.25">
      <c r="A6" s="2"/>
      <c r="B6" s="10" t="s">
        <v>7</v>
      </c>
      <c r="C6" s="11">
        <v>13341.88</v>
      </c>
      <c r="D6" s="11"/>
      <c r="E6" s="2"/>
      <c r="F6" s="10" t="s">
        <v>7</v>
      </c>
      <c r="G6" s="11"/>
      <c r="H6" s="11">
        <v>39162.61</v>
      </c>
    </row>
    <row r="7" spans="1:8" x14ac:dyDescent="0.25">
      <c r="A7" s="2"/>
      <c r="B7" s="12" t="s">
        <v>24</v>
      </c>
      <c r="C7" s="11"/>
      <c r="D7" s="11"/>
      <c r="E7" s="2"/>
      <c r="F7" s="12"/>
      <c r="G7" s="11"/>
      <c r="H7" s="13"/>
    </row>
    <row r="8" spans="1:8" x14ac:dyDescent="0.25">
      <c r="A8" s="2"/>
      <c r="B8" s="14" t="s">
        <v>8</v>
      </c>
      <c r="C8" s="11"/>
      <c r="D8" s="11">
        <v>2560</v>
      </c>
      <c r="E8" s="2"/>
      <c r="F8" s="12"/>
      <c r="G8" s="11"/>
      <c r="H8" s="13"/>
    </row>
    <row r="9" spans="1:8" x14ac:dyDescent="0.25">
      <c r="A9" s="2"/>
      <c r="B9" s="14" t="s">
        <v>9</v>
      </c>
      <c r="C9" s="11"/>
      <c r="D9" s="11">
        <v>252.33</v>
      </c>
      <c r="E9" s="2"/>
      <c r="F9" s="12"/>
      <c r="G9" s="11"/>
      <c r="H9" s="13"/>
    </row>
    <row r="10" spans="1:8" x14ac:dyDescent="0.25">
      <c r="A10" s="2"/>
      <c r="B10" s="14" t="s">
        <v>10</v>
      </c>
      <c r="C10" s="11"/>
      <c r="D10" s="11">
        <v>50</v>
      </c>
      <c r="E10" s="2"/>
      <c r="F10" s="12"/>
      <c r="G10" s="11"/>
      <c r="H10" s="13"/>
    </row>
    <row r="11" spans="1:8" x14ac:dyDescent="0.25">
      <c r="A11" s="2"/>
      <c r="B11" s="12" t="s">
        <v>11</v>
      </c>
      <c r="C11" s="11"/>
      <c r="D11" s="11">
        <v>660</v>
      </c>
      <c r="E11" s="2"/>
      <c r="F11" s="12" t="s">
        <v>21</v>
      </c>
      <c r="G11" s="11">
        <v>7307.64</v>
      </c>
      <c r="H11" s="11"/>
    </row>
    <row r="12" spans="1:8" x14ac:dyDescent="0.25">
      <c r="A12" s="2"/>
      <c r="B12" s="12" t="s">
        <v>12</v>
      </c>
      <c r="C12" s="11"/>
      <c r="D12" s="11">
        <v>89.17</v>
      </c>
      <c r="E12" s="2"/>
      <c r="F12" s="12" t="s">
        <v>22</v>
      </c>
      <c r="G12" s="11">
        <v>3155.16</v>
      </c>
      <c r="H12" s="11"/>
    </row>
    <row r="13" spans="1:8" x14ac:dyDescent="0.25">
      <c r="A13" s="2"/>
      <c r="B13" s="12" t="s">
        <v>13</v>
      </c>
      <c r="C13" s="11"/>
      <c r="D13" s="11">
        <v>23.72</v>
      </c>
      <c r="E13" s="2"/>
      <c r="F13" s="12" t="s">
        <v>23</v>
      </c>
      <c r="G13" s="11">
        <v>1376.63</v>
      </c>
      <c r="H13" s="11"/>
    </row>
    <row r="14" spans="1:8" x14ac:dyDescent="0.25">
      <c r="A14" s="2"/>
      <c r="B14" s="12" t="s">
        <v>25</v>
      </c>
      <c r="C14" s="11"/>
      <c r="D14" s="11">
        <f>858.92</f>
        <v>858.92</v>
      </c>
      <c r="E14" s="2"/>
      <c r="F14" s="12"/>
      <c r="G14" s="11"/>
      <c r="H14" s="11"/>
    </row>
    <row r="15" spans="1:8" x14ac:dyDescent="0.25">
      <c r="A15" s="2"/>
      <c r="B15" s="12" t="s">
        <v>14</v>
      </c>
      <c r="C15" s="11"/>
      <c r="D15" s="11">
        <f>858.92</f>
        <v>858.92</v>
      </c>
      <c r="E15" s="2"/>
      <c r="F15" s="12"/>
      <c r="G15" s="11"/>
      <c r="H15" s="11"/>
    </row>
    <row r="16" spans="1:8" x14ac:dyDescent="0.25">
      <c r="A16" s="2"/>
      <c r="B16" s="12" t="s">
        <v>15</v>
      </c>
      <c r="C16" s="11"/>
      <c r="D16" s="11">
        <v>217.81</v>
      </c>
      <c r="E16" s="2"/>
      <c r="F16" s="12"/>
      <c r="G16" s="11"/>
      <c r="H16" s="11"/>
    </row>
    <row r="17" spans="1:8" x14ac:dyDescent="0.25">
      <c r="A17" s="2"/>
      <c r="B17" s="12" t="s">
        <v>16</v>
      </c>
      <c r="C17" s="11">
        <v>1925.4</v>
      </c>
      <c r="D17" s="11"/>
      <c r="E17" s="2"/>
      <c r="F17" s="12"/>
      <c r="G17" s="11"/>
      <c r="H17" s="11"/>
    </row>
    <row r="18" spans="1:8" x14ac:dyDescent="0.25">
      <c r="A18" s="2"/>
      <c r="B18" s="12" t="s">
        <v>17</v>
      </c>
      <c r="C18" s="11">
        <v>7255.16</v>
      </c>
      <c r="D18" s="11"/>
      <c r="E18" s="2"/>
      <c r="F18" s="12"/>
      <c r="G18" s="11"/>
      <c r="H18" s="11"/>
    </row>
    <row r="19" spans="1:8" x14ac:dyDescent="0.25">
      <c r="A19" s="2"/>
      <c r="B19" s="12" t="s">
        <v>18</v>
      </c>
      <c r="C19" s="11">
        <v>6422.89</v>
      </c>
      <c r="D19" s="11"/>
      <c r="E19" s="2"/>
      <c r="F19" s="12"/>
      <c r="G19" s="11"/>
      <c r="H19" s="11"/>
    </row>
    <row r="20" spans="1:8" x14ac:dyDescent="0.25">
      <c r="A20" s="2"/>
      <c r="B20" s="12" t="s">
        <v>19</v>
      </c>
      <c r="C20" s="11">
        <v>4218.72</v>
      </c>
      <c r="D20" s="11"/>
      <c r="E20" s="2"/>
      <c r="F20" s="12"/>
      <c r="G20" s="11"/>
      <c r="H20" s="11"/>
    </row>
    <row r="21" spans="1:8" x14ac:dyDescent="0.25">
      <c r="A21" s="2"/>
      <c r="B21" s="12" t="s">
        <v>20</v>
      </c>
      <c r="C21" s="11"/>
      <c r="D21" s="11">
        <v>270</v>
      </c>
      <c r="E21" s="2"/>
      <c r="F21" s="12"/>
      <c r="G21" s="11"/>
      <c r="H21" s="11"/>
    </row>
    <row r="22" spans="1:8" x14ac:dyDescent="0.25">
      <c r="A22" s="2"/>
      <c r="B22" s="12"/>
      <c r="C22" s="11"/>
      <c r="D22" s="11"/>
      <c r="E22" s="2"/>
      <c r="F22" s="12"/>
      <c r="G22" s="11"/>
      <c r="H22" s="11"/>
    </row>
    <row r="23" spans="1:8" x14ac:dyDescent="0.25">
      <c r="A23" s="2"/>
      <c r="B23" s="12"/>
      <c r="C23" s="11"/>
      <c r="D23" s="11"/>
      <c r="E23" s="2"/>
      <c r="F23" s="12"/>
      <c r="G23" s="11"/>
      <c r="H23" s="11"/>
    </row>
    <row r="24" spans="1:8" x14ac:dyDescent="0.25">
      <c r="A24" s="2"/>
      <c r="B24" s="12"/>
      <c r="C24" s="11"/>
      <c r="D24" s="11"/>
      <c r="E24" s="2"/>
      <c r="F24" s="12"/>
      <c r="G24" s="11"/>
      <c r="H24" s="11"/>
    </row>
    <row r="25" spans="1:8" x14ac:dyDescent="0.25">
      <c r="A25" s="2"/>
      <c r="B25" s="12"/>
      <c r="C25" s="11"/>
      <c r="D25" s="11"/>
      <c r="E25" s="2"/>
      <c r="F25" s="12"/>
      <c r="G25" s="11"/>
      <c r="H25" s="11"/>
    </row>
    <row r="26" spans="1:8" x14ac:dyDescent="0.25">
      <c r="A26" s="2"/>
      <c r="B26" s="15"/>
      <c r="C26" s="11"/>
      <c r="D26" s="11"/>
      <c r="E26" s="2"/>
      <c r="F26" s="15"/>
      <c r="G26" s="11"/>
      <c r="H26" s="11"/>
    </row>
    <row r="27" spans="1:8" x14ac:dyDescent="0.25">
      <c r="A27" s="2"/>
      <c r="B27" s="15"/>
      <c r="C27" s="11"/>
      <c r="D27" s="11"/>
      <c r="E27" s="2"/>
      <c r="F27" s="15"/>
      <c r="G27" s="11"/>
      <c r="H27" s="11"/>
    </row>
    <row r="28" spans="1:8" x14ac:dyDescent="0.25">
      <c r="A28" s="2"/>
      <c r="B28" s="12" t="s">
        <v>5</v>
      </c>
      <c r="C28" s="11">
        <f>SUM(C6:C27)</f>
        <v>33164.049999999996</v>
      </c>
      <c r="D28" s="11">
        <f>SUM(D6:D27)</f>
        <v>5840.87</v>
      </c>
      <c r="E28" s="2"/>
      <c r="F28" s="12" t="s">
        <v>5</v>
      </c>
      <c r="G28" s="11">
        <f>SUM(G6:G27)</f>
        <v>11839.43</v>
      </c>
      <c r="H28" s="11">
        <f>SUM(H6:H27)</f>
        <v>39162.61</v>
      </c>
    </row>
    <row r="29" spans="1:8" x14ac:dyDescent="0.25">
      <c r="A29" s="2"/>
      <c r="B29" s="12" t="s">
        <v>6</v>
      </c>
      <c r="C29" s="16">
        <f>C28-D28</f>
        <v>27323.179999999997</v>
      </c>
      <c r="D29" s="17"/>
      <c r="E29" s="2"/>
      <c r="F29" s="12" t="s">
        <v>6</v>
      </c>
      <c r="G29" s="18">
        <f>H28-G28</f>
        <v>27323.18</v>
      </c>
      <c r="H29" s="19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0" t="s">
        <v>26</v>
      </c>
      <c r="C32" s="21"/>
      <c r="D32" s="21"/>
      <c r="E32" s="21"/>
      <c r="F32" s="21"/>
      <c r="G32" s="21"/>
      <c r="H32" s="21"/>
    </row>
    <row r="33" spans="1:8" x14ac:dyDescent="0.25">
      <c r="A33" s="2"/>
      <c r="B33" s="21"/>
      <c r="C33" s="21"/>
      <c r="D33" s="21"/>
      <c r="E33" s="21"/>
      <c r="F33" s="21"/>
      <c r="G33" s="21"/>
      <c r="H33" s="21"/>
    </row>
    <row r="34" spans="1:8" x14ac:dyDescent="0.25">
      <c r="A34" s="2"/>
      <c r="B34" s="21"/>
      <c r="C34" s="21"/>
      <c r="D34" s="21"/>
      <c r="E34" s="21"/>
      <c r="F34" s="21"/>
      <c r="G34" s="21"/>
      <c r="H34" s="21"/>
    </row>
    <row r="35" spans="1:8" x14ac:dyDescent="0.25">
      <c r="A35" s="2"/>
      <c r="B35" s="21"/>
      <c r="C35" s="21"/>
      <c r="D35" s="21"/>
      <c r="E35" s="21"/>
      <c r="F35" s="21"/>
      <c r="G35" s="21"/>
      <c r="H35" s="21"/>
    </row>
  </sheetData>
  <sheetProtection algorithmName="SHA-512" hashValue="y+7YD/+caEGoL1XpZjZzrsnrM9dkbalGlSW1/UicBxTaQUJE02D8qGlExeB18w+i6Sl4EJJPQApG9DR1KNQcpw==" saltValue="MahEmJwYm1MHTe2p3vAcCA==" spinCount="100000" sheet="1" objects="1" scenarios="1"/>
  <mergeCells count="6">
    <mergeCell ref="B32:H35"/>
    <mergeCell ref="B1:H1"/>
    <mergeCell ref="B4:D4"/>
    <mergeCell ref="F4:H4"/>
    <mergeCell ref="C29:D29"/>
    <mergeCell ref="G29:H29"/>
  </mergeCells>
  <hyperlinks>
    <hyperlink ref="B32" r:id="rId1" xr:uid="{52535220-7F57-41A6-BB3C-922ECCFB3058}"/>
  </hyperlinks>
  <printOptions horizontalCentered="1"/>
  <pageMargins left="0.43307086614173229" right="0.43307086614173229" top="0.74803149606299213" bottom="0.74803149606299213" header="0.31496062992125984" footer="0.31496062992125984"/>
  <pageSetup paperSize="9" scale="9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Trame Rappro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MESME</dc:creator>
  <cp:lastModifiedBy>Damien MESME</cp:lastModifiedBy>
  <cp:lastPrinted>2025-07-07T14:20:30Z</cp:lastPrinted>
  <dcterms:created xsi:type="dcterms:W3CDTF">2023-03-06T13:28:17Z</dcterms:created>
  <dcterms:modified xsi:type="dcterms:W3CDTF">2025-07-07T14:29:56Z</dcterms:modified>
</cp:coreProperties>
</file>